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1"/>
  </bookViews>
  <sheets>
    <sheet name="ekamut" sheetId="1" r:id="rId1"/>
    <sheet name="dzaxs" sheetId="2" r:id="rId2"/>
  </sheets>
  <definedNames>
    <definedName name="_xlnm.Print_Titles" localSheetId="1">'dzaxs'!$8:$11</definedName>
  </definedNames>
  <calcPr fullCalcOnLoad="1"/>
</workbook>
</file>

<file path=xl/sharedStrings.xml><?xml version="1.0" encoding="utf-8"?>
<sst xmlns="http://schemas.openxmlformats.org/spreadsheetml/2006/main" count="94" uniqueCount="73">
  <si>
    <t xml:space="preserve"> X</t>
  </si>
  <si>
    <t>X</t>
  </si>
  <si>
    <t>Բաժին</t>
  </si>
  <si>
    <t>Խումբ</t>
  </si>
  <si>
    <t>Դաս</t>
  </si>
  <si>
    <t>1</t>
  </si>
  <si>
    <t>հազար դրամ</t>
  </si>
  <si>
    <t>Տողի NN</t>
  </si>
  <si>
    <t>Բյուջետային ծախսերի գործառական դասակարգման բաժինների, խմբերի և դասերի անվանումները</t>
  </si>
  <si>
    <t>այդ թվում ըստ հոդվածների</t>
  </si>
  <si>
    <t xml:space="preserve">Ընդամենը  </t>
  </si>
  <si>
    <t>ՀՀ Լոռու մարզի Վանաձոր համայնքի ավագանու</t>
  </si>
  <si>
    <t>թիվ  ___ Ն  որոշման</t>
  </si>
  <si>
    <t>09</t>
  </si>
  <si>
    <t>Հավելված թիվ 1</t>
  </si>
  <si>
    <t>Եկամտատեսակները</t>
  </si>
  <si>
    <t>Վարչական բյուջե</t>
  </si>
  <si>
    <t>Հավելված թիվ 2</t>
  </si>
  <si>
    <t>3. ԱՅԼ ԵԿԱՄՈՒՏՆԵՐ</t>
  </si>
  <si>
    <t>«____» _____________    2023թ.</t>
  </si>
  <si>
    <t>3.9 Այլ եկամուտներ</t>
  </si>
  <si>
    <t>Օրենքով և իրավական այլ ակտերով սահմանված` համայքի բյուջե մուտքագրման ենթակա այլ եկամուտներ</t>
  </si>
  <si>
    <t>Ավելացում</t>
  </si>
  <si>
    <t xml:space="preserve">Նախադպրոցական կրթություն </t>
  </si>
  <si>
    <t>,,Վանաձոր համայնքի թիվ 5 մանկապարտեզ,, ՀՈԱԿ</t>
  </si>
  <si>
    <t>,,Վանաձոր համայնքի թիվ15 Սուրբ Մարիամ Աստվածածին մանկապարտեզ,, ՀՈԱԿ</t>
  </si>
  <si>
    <t>,,Վանաձոր համայնքի թիվ 31 մանկապարտեզ,, ՀՈԱԿ</t>
  </si>
  <si>
    <t>,,Վանաձոր համայնքի թիվ 35 մանկապարտեզ,, ՀՈԱԿ</t>
  </si>
  <si>
    <t>Այլ կապիտալ դրամա-շնորհներ</t>
  </si>
  <si>
    <t>08</t>
  </si>
  <si>
    <t>2</t>
  </si>
  <si>
    <t>3</t>
  </si>
  <si>
    <t>Մշակույթի տներ, ակումբներ, կենտրոններ</t>
  </si>
  <si>
    <t>,,Գուսան Զաքարյանի անվան  մշակույթի տուն,, ՀՈԱԿ</t>
  </si>
  <si>
    <t>06</t>
  </si>
  <si>
    <t>Համայնքային զարգացում</t>
  </si>
  <si>
    <t>Կապիտալ դրամաշնորհներ</t>
  </si>
  <si>
    <t>ՀԱՄԱՅՆՔԻ ՂԵԿԱՎԱՐԻ ՊԱՇՏՈՆԱԿԱՏԱՐ`                                        Ա. ՓԵԼԵՇՅԱՆ</t>
  </si>
  <si>
    <t>1. ՀԱՐԿԵՐ ԵՎ ՏՈՒՐՔԵՐ</t>
  </si>
  <si>
    <t>Գույքահարկ փոխադրամիջոցների համար</t>
  </si>
  <si>
    <r>
      <t>ԸՆԴԱՄԵՆԸ  ԵԿԱՄՈՒՏՆԵՐ</t>
    </r>
    <r>
      <rPr>
        <sz val="8"/>
        <rFont val="GHEA Grapalat"/>
        <family val="3"/>
      </rPr>
      <t xml:space="preserve"> (տող 1100+տող 1300)</t>
    </r>
  </si>
  <si>
    <t>1.2 Գույքային հարկեր այլ գույքից, այդ թվում</t>
  </si>
  <si>
    <t>ՖԻՆԱՆՍԱՏՆՏԵՍԱԳԻՏԱԿԱՆ ԲԱԺՆԻ</t>
  </si>
  <si>
    <t>ՊԵՏԻ ԺԱՄԱՆԱԿԱՎՈՐ ՊԱՇՏՈՆԱԿԱՏԱՐ`                                           Վ.  ԳՐԻԳՈՐՅԱՆ</t>
  </si>
  <si>
    <t>4</t>
  </si>
  <si>
    <t>Քաղաքական կուսակցություններ, հասարակական կազմակերպություններ, արհմիություններ</t>
  </si>
  <si>
    <t>ՎԱՆԱՁՈՐ ՀԱՄԱՅՆՔԻ 2023 ԹՎԱԿԱՆԻ ԲՅՈՒՋԵԻ ԵԿԱՄՏԱՅԻՆ ՄԱՍՈՒՄ ԿԱՏԱՐՎՈՂ  ՓՈՓՈԽՈՒԹՅՈՒՆՆԵՐ</t>
  </si>
  <si>
    <t>ՎԱՆԱՁՈՐ ՀԱՄԱՅՆՔԻ 2023 ԹՎԱԿԱՆԻ ԲՅՈՒՋԵԻ ԾԱԽՍԱՅԻՆ ՄԱՍՈՒՄ ԿԱՏԱՐՎՈՂ  ՓՈՓՈԽՈՒԹՅՈՒՆՆԵՐ</t>
  </si>
  <si>
    <t>Սուբսիդի-աներ ոչ ֆինանս. hամ. կազմ.</t>
  </si>
  <si>
    <t>Նվիրա-տվություն-ներ այլ շահույթ չհետ. կազմ.</t>
  </si>
  <si>
    <t>Վարչական բյուջեի պահուստային ֆոնդից ֆոնդային բյուջե կատարվող հատկացումներից մուտքեր</t>
  </si>
  <si>
    <t>Հոդ-վածի NN</t>
  </si>
  <si>
    <t>Ֆոնդային բյուջե</t>
  </si>
  <si>
    <t>Համայնքի բյուջե մուտքագրվող անշարժ գույքի հարկ</t>
  </si>
  <si>
    <t>1.1 Գույքային հարկեր անշարժ գույքից, այդ թվում</t>
  </si>
  <si>
    <t>1.3 Տեղական տուրքեր</t>
  </si>
  <si>
    <t>Համայնքի վարչական տարածքում արտաքին գովազդ տեղադրելու թույլտվության համար</t>
  </si>
  <si>
    <t>1.4 Համայնքի բյուջե վճարվող պետական տուրքեր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</si>
  <si>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</si>
  <si>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3.3 Գույքի վարձակալությունից եկամուտներ</t>
  </si>
  <si>
    <t>Համայնքի սեփականություն համարվող հողերի վարձակալության վարձավճարներ</t>
  </si>
  <si>
    <t>3.5 Վարչական գանձումներ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</si>
  <si>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</si>
  <si>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11</t>
  </si>
  <si>
    <t>ՀՀ համայնքների պահուստային ֆոնդ</t>
  </si>
  <si>
    <t>Պահուս-տային միջոցներ</t>
  </si>
  <si>
    <t>04</t>
  </si>
  <si>
    <t>9</t>
  </si>
  <si>
    <t>Տնտեսական հարաբերություններ (այլ դասերին չպատկանող)</t>
  </si>
  <si>
    <t>Անշարժ գույքի իրացումից մուտքեր</t>
  </si>
  <si>
    <r>
      <t>Աջակցություն հասարակական կազմակերպություններին</t>
    </r>
    <r>
      <rPr>
        <sz val="8"/>
        <rFont val="GHEA Grapalat"/>
        <family val="3"/>
      </rPr>
      <t xml:space="preserve"> («ԼՈՌԻ-ՎԱՆԱՁՈՐ ՖՈՒՏԲՈԼԱՅԻՆ ԱԿՈՒՄԲ» Հասարակական կազմակերպություն)</t>
    </r>
  </si>
  <si>
    <r>
      <t xml:space="preserve">ԸՆԴԱՄԵՆԸ  ԾԱԽՍԵՐ </t>
    </r>
    <r>
      <rPr>
        <i/>
        <sz val="8"/>
        <rFont val="GHEA Grapalat"/>
        <family val="3"/>
      </rPr>
      <t xml:space="preserve">(տող2491+տող2621+տող2823+տող2842+տող2911+տող3112) </t>
    </r>
  </si>
  <si>
    <t>այդ թվում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</si>
</sst>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i/>
      <sz val="8"/>
      <name val="GHEA Grapalat"/>
      <family val="3"/>
    </font>
    <font>
      <b/>
      <sz val="8"/>
      <name val="GHEA Grapalat"/>
      <family val="3"/>
    </font>
    <font>
      <sz val="9.5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184" fontId="2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184" fontId="2" fillId="33" borderId="0" xfId="0" applyNumberFormat="1" applyFont="1" applyFill="1" applyAlignment="1">
      <alignment vertical="center"/>
    </xf>
    <xf numFmtId="0" fontId="2" fillId="33" borderId="10" xfId="0" applyNumberFormat="1" applyFont="1" applyFill="1" applyBorder="1" applyAlignment="1">
      <alignment horizontal="left" vertical="center" wrapText="1" readingOrder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 wrapText="1" readingOrder="1"/>
    </xf>
    <xf numFmtId="184" fontId="2" fillId="33" borderId="0" xfId="0" applyNumberFormat="1" applyFont="1" applyFill="1" applyBorder="1" applyAlignment="1">
      <alignment horizontal="center" vertical="center" wrapText="1"/>
    </xf>
    <xf numFmtId="184" fontId="2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7" fillId="33" borderId="10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4" fontId="5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/>
    </xf>
    <xf numFmtId="0" fontId="4" fillId="33" borderId="13" xfId="0" applyFont="1" applyFill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 vertical="center" textRotation="90"/>
    </xf>
    <xf numFmtId="49" fontId="4" fillId="33" borderId="12" xfId="0" applyNumberFormat="1" applyFont="1" applyFill="1" applyBorder="1" applyAlignment="1">
      <alignment horizontal="center" vertical="center" textRotation="90" wrapText="1"/>
    </xf>
    <xf numFmtId="49" fontId="4" fillId="33" borderId="13" xfId="0" applyNumberFormat="1" applyFont="1" applyFill="1" applyBorder="1" applyAlignment="1">
      <alignment horizontal="center" vertical="center" textRotation="90" wrapText="1"/>
    </xf>
    <xf numFmtId="49" fontId="4" fillId="33" borderId="14" xfId="0" applyNumberFormat="1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5.140625" style="3" customWidth="1"/>
    <col min="2" max="2" width="46.7109375" style="4" customWidth="1"/>
    <col min="3" max="3" width="5.57421875" style="6" customWidth="1"/>
    <col min="4" max="4" width="9.140625" style="6" customWidth="1"/>
    <col min="5" max="5" width="9.57421875" style="6" customWidth="1"/>
    <col min="6" max="6" width="9.7109375" style="6" customWidth="1"/>
    <col min="7" max="7" width="9.7109375" style="21" customWidth="1"/>
    <col min="8" max="8" width="8.7109375" style="2" customWidth="1"/>
    <col min="9" max="16384" width="9.140625" style="2" customWidth="1"/>
  </cols>
  <sheetData>
    <row r="1" spans="3:7" ht="16.5">
      <c r="C1" s="1"/>
      <c r="E1" s="1"/>
      <c r="G1" s="13" t="s">
        <v>14</v>
      </c>
    </row>
    <row r="2" spans="3:7" ht="18" customHeight="1">
      <c r="C2" s="2"/>
      <c r="E2" s="1"/>
      <c r="G2" s="13" t="s">
        <v>11</v>
      </c>
    </row>
    <row r="3" spans="3:7" ht="17.25" customHeight="1">
      <c r="C3" s="2"/>
      <c r="E3" s="1"/>
      <c r="G3" s="13" t="s">
        <v>19</v>
      </c>
    </row>
    <row r="4" spans="3:7" ht="19.5" customHeight="1">
      <c r="C4" s="2"/>
      <c r="E4" s="1"/>
      <c r="G4" s="13" t="s">
        <v>12</v>
      </c>
    </row>
    <row r="5" spans="3:5" ht="16.5" customHeight="1">
      <c r="C5" s="2"/>
      <c r="D5" s="13"/>
      <c r="E5" s="1"/>
    </row>
    <row r="6" spans="1:8" ht="27" customHeight="1">
      <c r="A6" s="53" t="s">
        <v>46</v>
      </c>
      <c r="B6" s="53"/>
      <c r="C6" s="53"/>
      <c r="D6" s="53"/>
      <c r="E6" s="53"/>
      <c r="F6" s="53"/>
      <c r="G6" s="53"/>
      <c r="H6" s="32"/>
    </row>
    <row r="7" ht="12" customHeight="1">
      <c r="G7" s="3" t="s">
        <v>6</v>
      </c>
    </row>
    <row r="8" spans="1:7" ht="39.75" customHeight="1">
      <c r="A8" s="20" t="s">
        <v>7</v>
      </c>
      <c r="B8" s="28" t="s">
        <v>15</v>
      </c>
      <c r="C8" s="29" t="s">
        <v>51</v>
      </c>
      <c r="D8" s="29" t="s">
        <v>10</v>
      </c>
      <c r="E8" s="29" t="s">
        <v>22</v>
      </c>
      <c r="F8" s="29" t="s">
        <v>16</v>
      </c>
      <c r="G8" s="29" t="s">
        <v>52</v>
      </c>
    </row>
    <row r="9" spans="1:7" s="5" customFormat="1" ht="9.75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34">
        <v>7</v>
      </c>
    </row>
    <row r="10" spans="1:11" ht="18.75" customHeight="1">
      <c r="A10" s="43">
        <v>1000</v>
      </c>
      <c r="B10" s="30" t="s">
        <v>40</v>
      </c>
      <c r="C10" s="19"/>
      <c r="D10" s="18">
        <f>D11+D20</f>
        <v>226954.3</v>
      </c>
      <c r="E10" s="18">
        <f>F10+G10</f>
        <v>426954.3</v>
      </c>
      <c r="F10" s="18">
        <f>F11+F20</f>
        <v>226954.3</v>
      </c>
      <c r="G10" s="18">
        <f>G11+G20</f>
        <v>200000</v>
      </c>
      <c r="I10" s="26"/>
      <c r="K10" s="26"/>
    </row>
    <row r="11" spans="1:7" ht="16.5" customHeight="1">
      <c r="A11" s="43">
        <v>1100</v>
      </c>
      <c r="B11" s="31" t="s">
        <v>38</v>
      </c>
      <c r="C11" s="34">
        <v>7100</v>
      </c>
      <c r="D11" s="18">
        <f aca="true" t="shared" si="0" ref="D11:D27">F11+G11</f>
        <v>200994.5</v>
      </c>
      <c r="E11" s="18">
        <f aca="true" t="shared" si="1" ref="E11:E27">F11+G11</f>
        <v>200994.5</v>
      </c>
      <c r="F11" s="18">
        <f>F12+F14+F16+F18</f>
        <v>200994.5</v>
      </c>
      <c r="G11" s="18"/>
    </row>
    <row r="12" spans="1:7" ht="19.5" customHeight="1">
      <c r="A12" s="43">
        <v>1110</v>
      </c>
      <c r="B12" s="51" t="s">
        <v>54</v>
      </c>
      <c r="C12" s="34"/>
      <c r="D12" s="18">
        <f t="shared" si="0"/>
        <v>50000</v>
      </c>
      <c r="E12" s="18">
        <f t="shared" si="1"/>
        <v>50000</v>
      </c>
      <c r="F12" s="18">
        <f>F13</f>
        <v>50000</v>
      </c>
      <c r="G12" s="16"/>
    </row>
    <row r="13" spans="1:7" ht="19.5" customHeight="1">
      <c r="A13" s="48">
        <v>1113</v>
      </c>
      <c r="B13" s="51" t="s">
        <v>53</v>
      </c>
      <c r="C13" s="34"/>
      <c r="D13" s="18">
        <f t="shared" si="0"/>
        <v>50000</v>
      </c>
      <c r="E13" s="18">
        <f t="shared" si="1"/>
        <v>50000</v>
      </c>
      <c r="F13" s="18">
        <v>50000</v>
      </c>
      <c r="G13" s="16"/>
    </row>
    <row r="14" spans="1:9" ht="18" customHeight="1">
      <c r="A14" s="43">
        <v>1120</v>
      </c>
      <c r="B14" s="31" t="s">
        <v>41</v>
      </c>
      <c r="C14" s="34">
        <v>7136</v>
      </c>
      <c r="D14" s="18">
        <f t="shared" si="0"/>
        <v>120994.5</v>
      </c>
      <c r="E14" s="18">
        <f t="shared" si="1"/>
        <v>120994.5</v>
      </c>
      <c r="F14" s="18">
        <f>F15</f>
        <v>120994.5</v>
      </c>
      <c r="G14" s="16"/>
      <c r="I14" s="26"/>
    </row>
    <row r="15" spans="1:9" ht="17.25" customHeight="1">
      <c r="A15" s="43">
        <v>1121</v>
      </c>
      <c r="B15" s="31" t="s">
        <v>39</v>
      </c>
      <c r="C15" s="16"/>
      <c r="D15" s="18">
        <f t="shared" si="0"/>
        <v>120994.5</v>
      </c>
      <c r="E15" s="18">
        <f t="shared" si="1"/>
        <v>120994.5</v>
      </c>
      <c r="F15" s="18">
        <v>120994.5</v>
      </c>
      <c r="G15" s="17"/>
      <c r="H15" s="26"/>
      <c r="I15" s="26"/>
    </row>
    <row r="16" spans="1:9" ht="17.25" customHeight="1">
      <c r="A16" s="43">
        <v>1130</v>
      </c>
      <c r="B16" s="51" t="s">
        <v>55</v>
      </c>
      <c r="C16" s="16"/>
      <c r="D16" s="18">
        <f t="shared" si="0"/>
        <v>15000</v>
      </c>
      <c r="E16" s="18">
        <f t="shared" si="1"/>
        <v>15000</v>
      </c>
      <c r="F16" s="18">
        <f>F17</f>
        <v>15000</v>
      </c>
      <c r="G16" s="17"/>
      <c r="H16" s="26"/>
      <c r="I16" s="26"/>
    </row>
    <row r="17" spans="1:9" ht="28.5" customHeight="1">
      <c r="A17" s="48">
        <v>11312</v>
      </c>
      <c r="B17" s="51" t="s">
        <v>56</v>
      </c>
      <c r="C17" s="16"/>
      <c r="D17" s="18">
        <f t="shared" si="0"/>
        <v>15000</v>
      </c>
      <c r="E17" s="18">
        <f t="shared" si="1"/>
        <v>15000</v>
      </c>
      <c r="F17" s="18">
        <v>15000</v>
      </c>
      <c r="G17" s="17"/>
      <c r="H17" s="26"/>
      <c r="I17" s="26"/>
    </row>
    <row r="18" spans="1:9" ht="19.5" customHeight="1">
      <c r="A18" s="48">
        <v>1140</v>
      </c>
      <c r="B18" s="51" t="s">
        <v>57</v>
      </c>
      <c r="C18" s="16"/>
      <c r="D18" s="18">
        <f t="shared" si="0"/>
        <v>15000</v>
      </c>
      <c r="E18" s="18">
        <f t="shared" si="1"/>
        <v>15000</v>
      </c>
      <c r="F18" s="18">
        <f>F19</f>
        <v>15000</v>
      </c>
      <c r="G18" s="17"/>
      <c r="H18" s="26"/>
      <c r="I18" s="26"/>
    </row>
    <row r="19" spans="1:9" ht="94.5" customHeight="1">
      <c r="A19" s="48">
        <v>1142</v>
      </c>
      <c r="B19" s="51" t="s">
        <v>58</v>
      </c>
      <c r="C19" s="16"/>
      <c r="D19" s="18">
        <f t="shared" si="0"/>
        <v>15000</v>
      </c>
      <c r="E19" s="18">
        <f t="shared" si="1"/>
        <v>15000</v>
      </c>
      <c r="F19" s="18">
        <v>15000</v>
      </c>
      <c r="G19" s="17"/>
      <c r="H19" s="26"/>
      <c r="I19" s="26"/>
    </row>
    <row r="20" spans="1:11" ht="15.75" customHeight="1">
      <c r="A20" s="44">
        <v>1300</v>
      </c>
      <c r="B20" s="33" t="s">
        <v>18</v>
      </c>
      <c r="C20" s="34">
        <v>7400</v>
      </c>
      <c r="D20" s="18">
        <f>D21+D23+D25</f>
        <v>25959.8</v>
      </c>
      <c r="E20" s="18">
        <f t="shared" si="1"/>
        <v>225959.8</v>
      </c>
      <c r="F20" s="17">
        <f>F21+F23+F25</f>
        <v>25959.8</v>
      </c>
      <c r="G20" s="17">
        <f>G21+G23+G25</f>
        <v>200000</v>
      </c>
      <c r="K20" s="26"/>
    </row>
    <row r="21" spans="1:11" ht="18.75" customHeight="1">
      <c r="A21" s="44">
        <v>1330</v>
      </c>
      <c r="B21" s="51" t="s">
        <v>59</v>
      </c>
      <c r="C21" s="34"/>
      <c r="D21" s="18">
        <f t="shared" si="0"/>
        <v>10000</v>
      </c>
      <c r="E21" s="18">
        <f t="shared" si="1"/>
        <v>10000</v>
      </c>
      <c r="F21" s="17">
        <f>F22</f>
        <v>10000</v>
      </c>
      <c r="G21" s="16"/>
      <c r="K21" s="26"/>
    </row>
    <row r="22" spans="1:11" ht="29.25" customHeight="1">
      <c r="A22" s="48">
        <v>1331</v>
      </c>
      <c r="B22" s="51" t="s">
        <v>60</v>
      </c>
      <c r="C22" s="34"/>
      <c r="D22" s="18">
        <f t="shared" si="0"/>
        <v>10000</v>
      </c>
      <c r="E22" s="18">
        <f t="shared" si="1"/>
        <v>10000</v>
      </c>
      <c r="F22" s="17">
        <v>10000</v>
      </c>
      <c r="G22" s="16"/>
      <c r="K22" s="26"/>
    </row>
    <row r="23" spans="1:11" ht="17.25" customHeight="1">
      <c r="A23" s="48">
        <v>1350</v>
      </c>
      <c r="B23" s="51" t="s">
        <v>61</v>
      </c>
      <c r="C23" s="34"/>
      <c r="D23" s="18">
        <f t="shared" si="0"/>
        <v>10000</v>
      </c>
      <c r="E23" s="18">
        <f t="shared" si="1"/>
        <v>10000</v>
      </c>
      <c r="F23" s="17">
        <f>F24</f>
        <v>10000</v>
      </c>
      <c r="G23" s="16"/>
      <c r="K23" s="26"/>
    </row>
    <row r="24" spans="1:11" ht="60.75" customHeight="1">
      <c r="A24" s="48">
        <v>13504</v>
      </c>
      <c r="B24" s="51" t="s">
        <v>62</v>
      </c>
      <c r="C24" s="34"/>
      <c r="D24" s="18">
        <f t="shared" si="0"/>
        <v>10000</v>
      </c>
      <c r="E24" s="18">
        <f t="shared" si="1"/>
        <v>10000</v>
      </c>
      <c r="F24" s="17">
        <v>10000</v>
      </c>
      <c r="G24" s="16"/>
      <c r="K24" s="26"/>
    </row>
    <row r="25" spans="1:7" ht="18.75" customHeight="1">
      <c r="A25" s="29">
        <v>1390</v>
      </c>
      <c r="B25" s="33" t="s">
        <v>20</v>
      </c>
      <c r="C25" s="34">
        <v>7452</v>
      </c>
      <c r="D25" s="18">
        <f>D26+D27</f>
        <v>5959.8</v>
      </c>
      <c r="E25" s="18">
        <f t="shared" si="1"/>
        <v>205959.8</v>
      </c>
      <c r="F25" s="16">
        <v>5959.8</v>
      </c>
      <c r="G25" s="17">
        <f>G26</f>
        <v>200000</v>
      </c>
    </row>
    <row r="26" spans="1:7" ht="31.5" customHeight="1">
      <c r="A26" s="48">
        <v>1392</v>
      </c>
      <c r="B26" s="49" t="s">
        <v>50</v>
      </c>
      <c r="C26" s="34"/>
      <c r="D26" s="18">
        <v>0</v>
      </c>
      <c r="E26" s="18">
        <f t="shared" si="1"/>
        <v>200000</v>
      </c>
      <c r="F26" s="16"/>
      <c r="G26" s="17">
        <v>200000</v>
      </c>
    </row>
    <row r="27" spans="1:7" ht="43.5" customHeight="1">
      <c r="A27" s="29">
        <v>1393</v>
      </c>
      <c r="B27" s="33" t="s">
        <v>21</v>
      </c>
      <c r="C27" s="16"/>
      <c r="D27" s="18">
        <f t="shared" si="0"/>
        <v>5959.8</v>
      </c>
      <c r="E27" s="18">
        <f t="shared" si="1"/>
        <v>5959.8</v>
      </c>
      <c r="F27" s="16">
        <v>5959.8</v>
      </c>
      <c r="G27" s="16"/>
    </row>
    <row r="28" spans="1:7" ht="9.75" customHeight="1">
      <c r="A28" s="45"/>
      <c r="B28" s="46"/>
      <c r="C28" s="47"/>
      <c r="D28" s="40"/>
      <c r="E28" s="47"/>
      <c r="F28" s="47"/>
      <c r="G28" s="47"/>
    </row>
    <row r="29" spans="1:7" ht="10.5" customHeight="1">
      <c r="A29" s="45"/>
      <c r="B29" s="46"/>
      <c r="C29" s="47"/>
      <c r="D29" s="40"/>
      <c r="E29" s="47"/>
      <c r="F29" s="47"/>
      <c r="G29" s="47"/>
    </row>
    <row r="30" spans="1:7" ht="14.25" customHeight="1">
      <c r="A30" s="45"/>
      <c r="B30" s="46"/>
      <c r="C30" s="47"/>
      <c r="D30" s="40"/>
      <c r="E30" s="47"/>
      <c r="F30" s="47"/>
      <c r="G30" s="47"/>
    </row>
    <row r="31" spans="1:7" ht="10.5" customHeight="1">
      <c r="A31" s="45"/>
      <c r="B31" s="46"/>
      <c r="C31" s="47"/>
      <c r="D31" s="40"/>
      <c r="E31" s="47"/>
      <c r="F31" s="47"/>
      <c r="G31" s="47"/>
    </row>
    <row r="33" spans="1:6" ht="13.5" customHeight="1">
      <c r="A33" s="36" t="s">
        <v>37</v>
      </c>
      <c r="B33" s="36"/>
      <c r="C33" s="36"/>
      <c r="D33" s="36"/>
      <c r="E33" s="36"/>
      <c r="F33" s="36"/>
    </row>
    <row r="34" ht="17.25" customHeight="1">
      <c r="C34" s="5"/>
    </row>
    <row r="35" ht="17.25" customHeight="1">
      <c r="C35" s="5"/>
    </row>
    <row r="36" spans="1:7" s="23" customFormat="1" ht="14.25" customHeight="1">
      <c r="A36" s="36" t="s">
        <v>42</v>
      </c>
      <c r="B36" s="36"/>
      <c r="C36" s="36"/>
      <c r="D36" s="36"/>
      <c r="E36" s="36"/>
      <c r="F36" s="36"/>
      <c r="G36" s="50"/>
    </row>
    <row r="37" spans="1:6" ht="12" customHeight="1">
      <c r="A37" s="36" t="s">
        <v>43</v>
      </c>
      <c r="B37" s="24"/>
      <c r="C37" s="2"/>
      <c r="D37" s="2"/>
      <c r="E37" s="2"/>
      <c r="F37" s="2"/>
    </row>
  </sheetData>
  <sheetProtection/>
  <mergeCells count="1">
    <mergeCell ref="A6:G6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0">
      <selection activeCell="H27" sqref="H27"/>
    </sheetView>
  </sheetViews>
  <sheetFormatPr defaultColWidth="9.140625" defaultRowHeight="12.75"/>
  <cols>
    <col min="1" max="1" width="4.7109375" style="3" customWidth="1"/>
    <col min="2" max="2" width="2.140625" style="4" customWidth="1"/>
    <col min="3" max="3" width="2.140625" style="3" customWidth="1"/>
    <col min="4" max="4" width="2.57421875" style="3" customWidth="1"/>
    <col min="5" max="5" width="48.421875" style="7" customWidth="1"/>
    <col min="6" max="6" width="9.8515625" style="6" customWidth="1"/>
    <col min="7" max="7" width="9.140625" style="6" customWidth="1"/>
    <col min="8" max="8" width="9.421875" style="6" customWidth="1"/>
    <col min="9" max="9" width="9.00390625" style="6" customWidth="1"/>
    <col min="10" max="10" width="8.57421875" style="2" customWidth="1"/>
    <col min="11" max="11" width="8.7109375" style="2" customWidth="1"/>
    <col min="12" max="12" width="9.57421875" style="2" customWidth="1"/>
    <col min="13" max="13" width="9.7109375" style="2" bestFit="1" customWidth="1"/>
    <col min="14" max="14" width="9.7109375" style="2" customWidth="1"/>
    <col min="15" max="16384" width="9.140625" style="2" customWidth="1"/>
  </cols>
  <sheetData>
    <row r="1" spans="1:13" s="1" customFormat="1" ht="15" customHeight="1">
      <c r="A1" s="14"/>
      <c r="C1" s="14"/>
      <c r="M1" s="13" t="s">
        <v>17</v>
      </c>
    </row>
    <row r="2" spans="2:13" s="1" customFormat="1" ht="12.75" customHeight="1">
      <c r="B2" s="2"/>
      <c r="C2" s="2"/>
      <c r="D2" s="2"/>
      <c r="E2" s="2"/>
      <c r="F2" s="2"/>
      <c r="G2" s="2"/>
      <c r="H2" s="2"/>
      <c r="M2" s="13" t="s">
        <v>11</v>
      </c>
    </row>
    <row r="3" spans="2:13" s="1" customFormat="1" ht="15" customHeight="1">
      <c r="B3" s="2"/>
      <c r="C3" s="2"/>
      <c r="D3" s="2"/>
      <c r="E3" s="2"/>
      <c r="F3" s="2"/>
      <c r="G3" s="2"/>
      <c r="H3" s="2"/>
      <c r="M3" s="13" t="s">
        <v>19</v>
      </c>
    </row>
    <row r="4" spans="2:13" s="1" customFormat="1" ht="18" customHeight="1">
      <c r="B4" s="2"/>
      <c r="C4" s="2"/>
      <c r="D4" s="2"/>
      <c r="E4" s="2"/>
      <c r="F4" s="2"/>
      <c r="G4" s="2"/>
      <c r="H4" s="2"/>
      <c r="M4" s="13" t="s">
        <v>12</v>
      </c>
    </row>
    <row r="5" spans="2:9" s="1" customFormat="1" ht="7.5" customHeight="1">
      <c r="B5" s="2"/>
      <c r="C5" s="2"/>
      <c r="D5" s="2"/>
      <c r="E5" s="2"/>
      <c r="F5" s="2"/>
      <c r="G5" s="2"/>
      <c r="H5" s="2"/>
      <c r="I5" s="13"/>
    </row>
    <row r="6" spans="1:14" ht="15" customHeight="1">
      <c r="A6" s="53" t="s">
        <v>47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ht="15" customHeight="1">
      <c r="M7" s="5" t="s">
        <v>6</v>
      </c>
    </row>
    <row r="8" spans="1:14" ht="12" customHeight="1">
      <c r="A8" s="54" t="s">
        <v>7</v>
      </c>
      <c r="B8" s="57" t="s">
        <v>2</v>
      </c>
      <c r="C8" s="60" t="s">
        <v>3</v>
      </c>
      <c r="D8" s="60" t="s">
        <v>4</v>
      </c>
      <c r="E8" s="63" t="s">
        <v>8</v>
      </c>
      <c r="F8" s="63" t="s">
        <v>10</v>
      </c>
      <c r="G8" s="63" t="s">
        <v>22</v>
      </c>
      <c r="H8" s="63" t="s">
        <v>16</v>
      </c>
      <c r="I8" s="66" t="s">
        <v>9</v>
      </c>
      <c r="J8" s="66"/>
      <c r="K8" s="66"/>
      <c r="L8" s="66"/>
      <c r="M8" s="66" t="s">
        <v>52</v>
      </c>
      <c r="N8" s="29" t="s">
        <v>72</v>
      </c>
    </row>
    <row r="9" spans="1:14" ht="12" customHeight="1">
      <c r="A9" s="55"/>
      <c r="B9" s="58"/>
      <c r="C9" s="61"/>
      <c r="D9" s="61"/>
      <c r="E9" s="64"/>
      <c r="F9" s="64"/>
      <c r="G9" s="64"/>
      <c r="H9" s="64"/>
      <c r="I9" s="28">
        <v>4511</v>
      </c>
      <c r="J9" s="28">
        <v>4657</v>
      </c>
      <c r="K9" s="16">
        <v>4819</v>
      </c>
      <c r="L9" s="16">
        <v>4891</v>
      </c>
      <c r="M9" s="66"/>
      <c r="N9" s="16">
        <v>8111</v>
      </c>
    </row>
    <row r="10" spans="1:14" ht="78" customHeight="1">
      <c r="A10" s="56"/>
      <c r="B10" s="59"/>
      <c r="C10" s="62"/>
      <c r="D10" s="62"/>
      <c r="E10" s="65"/>
      <c r="F10" s="65"/>
      <c r="G10" s="65"/>
      <c r="H10" s="65"/>
      <c r="I10" s="29" t="s">
        <v>48</v>
      </c>
      <c r="J10" s="29" t="s">
        <v>28</v>
      </c>
      <c r="K10" s="29" t="s">
        <v>49</v>
      </c>
      <c r="L10" s="29" t="s">
        <v>65</v>
      </c>
      <c r="M10" s="66"/>
      <c r="N10" s="29" t="s">
        <v>69</v>
      </c>
    </row>
    <row r="11" spans="1:14" s="3" customFormat="1" ht="10.5" customHeight="1">
      <c r="A11" s="34">
        <v>1</v>
      </c>
      <c r="B11" s="8">
        <v>2</v>
      </c>
      <c r="C11" s="34">
        <v>3</v>
      </c>
      <c r="D11" s="8">
        <v>4</v>
      </c>
      <c r="E11" s="34">
        <v>5</v>
      </c>
      <c r="F11" s="8">
        <v>6</v>
      </c>
      <c r="G11" s="34">
        <v>7</v>
      </c>
      <c r="H11" s="34">
        <v>8</v>
      </c>
      <c r="I11" s="8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</row>
    <row r="12" spans="1:14" s="12" customFormat="1" ht="27.75" customHeight="1">
      <c r="A12" s="34">
        <v>2000</v>
      </c>
      <c r="B12" s="10" t="s">
        <v>0</v>
      </c>
      <c r="C12" s="11" t="s">
        <v>1</v>
      </c>
      <c r="D12" s="11" t="s">
        <v>1</v>
      </c>
      <c r="E12" s="35" t="s">
        <v>71</v>
      </c>
      <c r="F12" s="18">
        <f>H12+M12-L25</f>
        <v>226954.3</v>
      </c>
      <c r="G12" s="18">
        <f>G13+G14+G16+G18+G20+G25</f>
        <v>426954.3</v>
      </c>
      <c r="H12" s="18">
        <f aca="true" t="shared" si="0" ref="H12:N12">H13+H14+H16+H18+H20+H25</f>
        <v>226954.3</v>
      </c>
      <c r="I12" s="18">
        <f t="shared" si="0"/>
        <v>6954.299999999999</v>
      </c>
      <c r="J12" s="18">
        <f t="shared" si="0"/>
        <v>15000</v>
      </c>
      <c r="K12" s="18">
        <f t="shared" si="0"/>
        <v>5000</v>
      </c>
      <c r="L12" s="18">
        <f t="shared" si="0"/>
        <v>200000</v>
      </c>
      <c r="M12" s="18">
        <f t="shared" si="0"/>
        <v>200000</v>
      </c>
      <c r="N12" s="18">
        <f t="shared" si="0"/>
        <v>200000</v>
      </c>
    </row>
    <row r="13" spans="1:14" s="12" customFormat="1" ht="27.75" customHeight="1">
      <c r="A13" s="11">
        <v>2491</v>
      </c>
      <c r="B13" s="9" t="s">
        <v>66</v>
      </c>
      <c r="C13" s="9" t="s">
        <v>67</v>
      </c>
      <c r="D13" s="9" t="s">
        <v>5</v>
      </c>
      <c r="E13" s="27" t="s">
        <v>68</v>
      </c>
      <c r="F13" s="18">
        <f aca="true" t="shared" si="1" ref="F13:F24">H13+M13</f>
        <v>200000</v>
      </c>
      <c r="G13" s="18">
        <f>N13</f>
        <v>200000</v>
      </c>
      <c r="H13" s="18"/>
      <c r="I13" s="18"/>
      <c r="J13" s="18"/>
      <c r="K13" s="18"/>
      <c r="L13" s="18"/>
      <c r="M13" s="17">
        <f>N13</f>
        <v>200000</v>
      </c>
      <c r="N13" s="17">
        <v>200000</v>
      </c>
    </row>
    <row r="14" spans="1:14" s="12" customFormat="1" ht="15" customHeight="1">
      <c r="A14" s="34">
        <v>2621</v>
      </c>
      <c r="B14" s="9" t="s">
        <v>34</v>
      </c>
      <c r="C14" s="9" t="s">
        <v>30</v>
      </c>
      <c r="D14" s="9" t="s">
        <v>5</v>
      </c>
      <c r="E14" s="27" t="s">
        <v>35</v>
      </c>
      <c r="F14" s="18">
        <f t="shared" si="1"/>
        <v>15000</v>
      </c>
      <c r="G14" s="22">
        <f>G15</f>
        <v>15000</v>
      </c>
      <c r="H14" s="18">
        <f>H15</f>
        <v>15000</v>
      </c>
      <c r="I14" s="18"/>
      <c r="J14" s="17">
        <f>J15</f>
        <v>15000</v>
      </c>
      <c r="K14" s="15"/>
      <c r="L14" s="15"/>
      <c r="M14" s="15"/>
      <c r="N14" s="15"/>
    </row>
    <row r="15" spans="1:14" s="12" customFormat="1" ht="13.5" customHeight="1">
      <c r="A15" s="34"/>
      <c r="B15" s="10"/>
      <c r="C15" s="11"/>
      <c r="D15" s="11"/>
      <c r="E15" s="27" t="s">
        <v>36</v>
      </c>
      <c r="F15" s="18">
        <f t="shared" si="1"/>
        <v>15000</v>
      </c>
      <c r="G15" s="22">
        <f>J15</f>
        <v>15000</v>
      </c>
      <c r="H15" s="18">
        <f>J15</f>
        <v>15000</v>
      </c>
      <c r="I15" s="18"/>
      <c r="J15" s="17">
        <v>15000</v>
      </c>
      <c r="K15" s="15"/>
      <c r="L15" s="15"/>
      <c r="M15" s="15"/>
      <c r="N15" s="15"/>
    </row>
    <row r="16" spans="1:14" s="12" customFormat="1" ht="15.75" customHeight="1">
      <c r="A16" s="34">
        <v>2823</v>
      </c>
      <c r="B16" s="9" t="s">
        <v>29</v>
      </c>
      <c r="C16" s="9" t="s">
        <v>30</v>
      </c>
      <c r="D16" s="9" t="s">
        <v>31</v>
      </c>
      <c r="E16" s="27" t="s">
        <v>32</v>
      </c>
      <c r="F16" s="18">
        <f t="shared" si="1"/>
        <v>994.5</v>
      </c>
      <c r="G16" s="17">
        <f>G17</f>
        <v>994.5</v>
      </c>
      <c r="H16" s="18">
        <f>H17</f>
        <v>994.5</v>
      </c>
      <c r="I16" s="18">
        <f>I17</f>
        <v>994.5</v>
      </c>
      <c r="J16" s="15"/>
      <c r="K16" s="15"/>
      <c r="L16" s="15"/>
      <c r="M16" s="15"/>
      <c r="N16" s="15"/>
    </row>
    <row r="17" spans="1:14" s="12" customFormat="1" ht="18" customHeight="1">
      <c r="A17" s="34"/>
      <c r="B17" s="10"/>
      <c r="C17" s="11"/>
      <c r="D17" s="11"/>
      <c r="E17" s="27" t="s">
        <v>33</v>
      </c>
      <c r="F17" s="18">
        <f t="shared" si="1"/>
        <v>994.5</v>
      </c>
      <c r="G17" s="17">
        <f>I17</f>
        <v>994.5</v>
      </c>
      <c r="H17" s="18">
        <f>I17</f>
        <v>994.5</v>
      </c>
      <c r="I17" s="18">
        <v>994.5</v>
      </c>
      <c r="J17" s="15"/>
      <c r="K17" s="15"/>
      <c r="L17" s="15"/>
      <c r="M17" s="15"/>
      <c r="N17" s="52"/>
    </row>
    <row r="18" spans="1:14" s="12" customFormat="1" ht="30" customHeight="1">
      <c r="A18" s="34">
        <v>2842</v>
      </c>
      <c r="B18" s="9" t="s">
        <v>29</v>
      </c>
      <c r="C18" s="9" t="s">
        <v>44</v>
      </c>
      <c r="D18" s="9" t="s">
        <v>30</v>
      </c>
      <c r="E18" s="27" t="s">
        <v>45</v>
      </c>
      <c r="F18" s="18">
        <f t="shared" si="1"/>
        <v>5000</v>
      </c>
      <c r="G18" s="17">
        <f>G19</f>
        <v>5000</v>
      </c>
      <c r="H18" s="18">
        <f>H19</f>
        <v>5000</v>
      </c>
      <c r="I18" s="18"/>
      <c r="J18" s="15"/>
      <c r="K18" s="17">
        <f>K19</f>
        <v>5000</v>
      </c>
      <c r="L18" s="15"/>
      <c r="M18" s="15"/>
      <c r="N18" s="52"/>
    </row>
    <row r="19" spans="1:14" s="12" customFormat="1" ht="46.5" customHeight="1">
      <c r="A19" s="34"/>
      <c r="B19" s="10"/>
      <c r="C19" s="11"/>
      <c r="D19" s="11"/>
      <c r="E19" s="27" t="s">
        <v>70</v>
      </c>
      <c r="F19" s="18">
        <f t="shared" si="1"/>
        <v>5000</v>
      </c>
      <c r="G19" s="17">
        <f>H19</f>
        <v>5000</v>
      </c>
      <c r="H19" s="18">
        <f>K19</f>
        <v>5000</v>
      </c>
      <c r="I19" s="18"/>
      <c r="J19" s="15"/>
      <c r="K19" s="17">
        <v>5000</v>
      </c>
      <c r="L19" s="15"/>
      <c r="M19" s="15"/>
      <c r="N19" s="52"/>
    </row>
    <row r="20" spans="1:14" s="12" customFormat="1" ht="15" customHeight="1">
      <c r="A20" s="34">
        <v>2911</v>
      </c>
      <c r="B20" s="9" t="s">
        <v>13</v>
      </c>
      <c r="C20" s="9" t="s">
        <v>5</v>
      </c>
      <c r="D20" s="9" t="s">
        <v>5</v>
      </c>
      <c r="E20" s="27" t="s">
        <v>23</v>
      </c>
      <c r="F20" s="18">
        <f t="shared" si="1"/>
        <v>5959.799999999999</v>
      </c>
      <c r="G20" s="18">
        <f>G21+G22+G23+G24</f>
        <v>5959.799999999999</v>
      </c>
      <c r="H20" s="18">
        <f>H21+H22+H23+H24</f>
        <v>5959.799999999999</v>
      </c>
      <c r="I20" s="18">
        <f>I21+I22+I23+I24</f>
        <v>5959.799999999999</v>
      </c>
      <c r="J20" s="15"/>
      <c r="K20" s="15"/>
      <c r="L20" s="15"/>
      <c r="M20" s="15"/>
      <c r="N20" s="15"/>
    </row>
    <row r="21" spans="1:14" s="12" customFormat="1" ht="15" customHeight="1">
      <c r="A21" s="34"/>
      <c r="B21" s="9"/>
      <c r="C21" s="9"/>
      <c r="D21" s="9"/>
      <c r="E21" s="27" t="s">
        <v>24</v>
      </c>
      <c r="F21" s="18">
        <f t="shared" si="1"/>
        <v>1986.6</v>
      </c>
      <c r="G21" s="17">
        <f>I21</f>
        <v>1986.6</v>
      </c>
      <c r="H21" s="18">
        <f>I21</f>
        <v>1986.6</v>
      </c>
      <c r="I21" s="18">
        <v>1986.6</v>
      </c>
      <c r="J21" s="15"/>
      <c r="K21" s="15"/>
      <c r="L21" s="15"/>
      <c r="M21" s="15"/>
      <c r="N21" s="15"/>
    </row>
    <row r="22" spans="1:14" s="12" customFormat="1" ht="28.5" customHeight="1">
      <c r="A22" s="34"/>
      <c r="B22" s="9"/>
      <c r="C22" s="9"/>
      <c r="D22" s="9"/>
      <c r="E22" s="27" t="s">
        <v>25</v>
      </c>
      <c r="F22" s="18">
        <f t="shared" si="1"/>
        <v>851.4</v>
      </c>
      <c r="G22" s="17">
        <f>I22</f>
        <v>851.4</v>
      </c>
      <c r="H22" s="18">
        <f>I22</f>
        <v>851.4</v>
      </c>
      <c r="I22" s="17">
        <v>851.4</v>
      </c>
      <c r="J22" s="15"/>
      <c r="K22" s="15"/>
      <c r="L22" s="15"/>
      <c r="M22" s="15"/>
      <c r="N22" s="15"/>
    </row>
    <row r="23" spans="1:14" s="12" customFormat="1" ht="16.5" customHeight="1">
      <c r="A23" s="34"/>
      <c r="B23" s="9"/>
      <c r="C23" s="9"/>
      <c r="D23" s="9"/>
      <c r="E23" s="27" t="s">
        <v>26</v>
      </c>
      <c r="F23" s="18">
        <f t="shared" si="1"/>
        <v>567.6</v>
      </c>
      <c r="G23" s="17">
        <f>I23</f>
        <v>567.6</v>
      </c>
      <c r="H23" s="18">
        <f>I23</f>
        <v>567.6</v>
      </c>
      <c r="I23" s="17">
        <v>567.6</v>
      </c>
      <c r="J23" s="15"/>
      <c r="K23" s="15"/>
      <c r="L23" s="15"/>
      <c r="M23" s="15"/>
      <c r="N23" s="15"/>
    </row>
    <row r="24" spans="1:14" s="12" customFormat="1" ht="15" customHeight="1">
      <c r="A24" s="34"/>
      <c r="B24" s="9"/>
      <c r="C24" s="9"/>
      <c r="D24" s="9"/>
      <c r="E24" s="27" t="s">
        <v>27</v>
      </c>
      <c r="F24" s="18">
        <f t="shared" si="1"/>
        <v>2554.2</v>
      </c>
      <c r="G24" s="17">
        <f>I24</f>
        <v>2554.2</v>
      </c>
      <c r="H24" s="18">
        <f>I24</f>
        <v>2554.2</v>
      </c>
      <c r="I24" s="17">
        <v>2554.2</v>
      </c>
      <c r="J24" s="15"/>
      <c r="K24" s="15"/>
      <c r="L24" s="15"/>
      <c r="M24" s="15"/>
      <c r="N24" s="15"/>
    </row>
    <row r="25" spans="1:14" s="12" customFormat="1" ht="17.25" customHeight="1">
      <c r="A25" s="11">
        <v>3112</v>
      </c>
      <c r="B25" s="9" t="s">
        <v>63</v>
      </c>
      <c r="C25" s="9" t="s">
        <v>5</v>
      </c>
      <c r="D25" s="9" t="s">
        <v>30</v>
      </c>
      <c r="E25" s="33" t="s">
        <v>64</v>
      </c>
      <c r="F25" s="18">
        <v>0</v>
      </c>
      <c r="G25" s="18">
        <f>L25</f>
        <v>200000</v>
      </c>
      <c r="H25" s="17">
        <f>L25</f>
        <v>200000</v>
      </c>
      <c r="I25" s="15"/>
      <c r="J25" s="15"/>
      <c r="K25" s="15"/>
      <c r="L25" s="22">
        <v>200000</v>
      </c>
      <c r="M25" s="15"/>
      <c r="N25" s="15"/>
    </row>
    <row r="26" spans="1:9" s="12" customFormat="1" ht="27" customHeight="1">
      <c r="A26" s="37"/>
      <c r="B26" s="38"/>
      <c r="C26" s="38"/>
      <c r="D26" s="38"/>
      <c r="E26" s="39"/>
      <c r="F26" s="41"/>
      <c r="G26" s="40"/>
      <c r="H26" s="41"/>
      <c r="I26" s="42"/>
    </row>
    <row r="27" spans="1:9" ht="13.5" customHeight="1">
      <c r="A27" s="36" t="s">
        <v>37</v>
      </c>
      <c r="B27" s="36"/>
      <c r="C27" s="36"/>
      <c r="D27" s="36"/>
      <c r="E27" s="36"/>
      <c r="F27" s="36"/>
      <c r="G27" s="36"/>
      <c r="H27" s="36"/>
      <c r="I27" s="36"/>
    </row>
    <row r="28" spans="1:9" s="12" customFormat="1" ht="19.5" customHeight="1">
      <c r="A28" s="37"/>
      <c r="B28" s="38"/>
      <c r="C28" s="38"/>
      <c r="D28" s="38"/>
      <c r="E28" s="39"/>
      <c r="F28" s="41"/>
      <c r="G28" s="40"/>
      <c r="H28" s="41"/>
      <c r="I28" s="42"/>
    </row>
    <row r="29" spans="1:9" s="23" customFormat="1" ht="14.25" customHeight="1">
      <c r="A29" s="36" t="s">
        <v>42</v>
      </c>
      <c r="B29" s="36"/>
      <c r="C29" s="36"/>
      <c r="D29" s="36"/>
      <c r="E29" s="36"/>
      <c r="F29" s="36"/>
      <c r="G29" s="36"/>
      <c r="H29" s="36"/>
      <c r="I29" s="36"/>
    </row>
    <row r="30" spans="1:9" ht="12" customHeight="1">
      <c r="A30" s="36" t="s">
        <v>43</v>
      </c>
      <c r="B30" s="24"/>
      <c r="C30" s="21"/>
      <c r="D30" s="21"/>
      <c r="E30" s="25"/>
      <c r="F30" s="2"/>
      <c r="G30" s="2"/>
      <c r="H30" s="2"/>
      <c r="I30" s="2"/>
    </row>
  </sheetData>
  <sheetProtection/>
  <mergeCells count="11">
    <mergeCell ref="G8:G10"/>
    <mergeCell ref="H8:H10"/>
    <mergeCell ref="I8:L8"/>
    <mergeCell ref="M8:M10"/>
    <mergeCell ref="A6:N6"/>
    <mergeCell ref="A8:A10"/>
    <mergeCell ref="B8:B10"/>
    <mergeCell ref="C8:C10"/>
    <mergeCell ref="D8:D10"/>
    <mergeCell ref="E8:E10"/>
    <mergeCell ref="F8:F10"/>
  </mergeCells>
  <printOptions/>
  <pageMargins left="0.5905511811023623" right="0" top="0.3937007874015748" bottom="0.1968503937007874" header="0.2362204724409449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2023-10-26T13:19:18Z</cp:lastPrinted>
  <dcterms:created xsi:type="dcterms:W3CDTF">1996-10-14T23:33:28Z</dcterms:created>
  <dcterms:modified xsi:type="dcterms:W3CDTF">2023-10-26T13:24:36Z</dcterms:modified>
  <cp:category/>
  <cp:version/>
  <cp:contentType/>
  <cp:contentStatus/>
</cp:coreProperties>
</file>