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798" activeTab="0"/>
  </bookViews>
  <sheets>
    <sheet name="Titul" sheetId="1" r:id="rId1"/>
    <sheet name="BACATR." sheetId="2" r:id="rId2"/>
    <sheet name="Shinararakan ashxatanqner" sheetId="3" r:id="rId3"/>
    <sheet name="Cavalatert" sheetId="4" r:id="rId4"/>
  </sheets>
  <definedNames>
    <definedName name="_xlnm.Print_Area" localSheetId="2">'Shinararakan ashxatanqner'!$A$1:$R$102</definedName>
  </definedNames>
  <calcPr fullCalcOnLoad="1"/>
</workbook>
</file>

<file path=xl/sharedStrings.xml><?xml version="1.0" encoding="utf-8"?>
<sst xmlns="http://schemas.openxmlformats.org/spreadsheetml/2006/main" count="190" uniqueCount="142">
  <si>
    <t xml:space="preserve">                                                                </t>
  </si>
  <si>
    <t xml:space="preserve"> Ü ² Ê ² Ð ² Þ Æ ì</t>
  </si>
  <si>
    <t xml:space="preserve">     </t>
  </si>
  <si>
    <t>Ü³Ë³Ñ³ßí³ÛÇÝ  ³ñÅ»ùÁ</t>
  </si>
  <si>
    <t>Ð/Ð</t>
  </si>
  <si>
    <t>ÀÝ¹³Ù»ÝÁ</t>
  </si>
  <si>
    <t xml:space="preserve">   </t>
  </si>
  <si>
    <t>-  ÐÇÙÝ³Ï³Ý  ³ßË³ï³í³ñÓ</t>
  </si>
  <si>
    <t>-  Ø»ù»Ý³Ý»ñÇ ß³Ñ³·áñÍáõÙ</t>
  </si>
  <si>
    <t>ÇÝýáñÙ³óÇáÝ ï»Õ»Ï³·ñÇó, Ýñ³Ýó íñ³ ÏÇñ³é»Éáí Ñ»ï¨Û³É ·áñÍ³ÏÇóÝ»ñÁ`</t>
  </si>
  <si>
    <t>- ÜÛáõÃ»ñÇ ï»Õ³÷áËÙ³Ý Í³Ëë»ñ</t>
  </si>
  <si>
    <t>- ²ÛÉ  ÝÛáõÃ»ñ</t>
  </si>
  <si>
    <t>- ä³Ñ»ëï³íáñÙ³Ý Í³Ëë»ñ</t>
  </si>
  <si>
    <t xml:space="preserve">ØÇçÇÝ ³Ùë»Ï³Ý ³ßË³ï³í³ñÓÇ ã³÷ ¿ ÁÝ¹áõÝí»É  </t>
  </si>
  <si>
    <t>Ü³Ë³Ñ³ßíáõÙ Ñ³ßí³ñÏí³Í ¿ Ý³¨`</t>
  </si>
  <si>
    <t>- ì»ñ³¹Çñ  Í³Ëë»ñ</t>
  </si>
  <si>
    <t>- Þ³ÑáõÛÃ</t>
  </si>
  <si>
    <t xml:space="preserve"> ÏÇñ³éí»É »Ý Ñ»ï¨Û³É ·áñÍ³ÏÇóÝ»ñÁ`</t>
  </si>
  <si>
    <t>Ù</t>
  </si>
  <si>
    <t xml:space="preserve">Ð³ßí³ñÏÙ³Ý ÑÇÙù  »Ý  Ñ³Ý¹Çë³ÝáõÙ 1984 Ã.  ·Ý»ñÁ   ¨   ÝáñÙ»ñÁ,   áñáÝó   íñ³ </t>
  </si>
  <si>
    <t>- ².².Ð</t>
  </si>
  <si>
    <t xml:space="preserve">                                    ´  ²  ò  ²  î  ð  ²  ¶  Æ  ð</t>
  </si>
  <si>
    <t>Ï³½ÙáõÙ ¿</t>
  </si>
  <si>
    <t>²ÙµáÕçÁ</t>
  </si>
  <si>
    <t xml:space="preserve"> Ü³Ë³Ñ³ßí³ÛÇÝ ³ñÅ»ùÁ</t>
  </si>
  <si>
    <t>ÐÇÙÝ³íáñáõÙÁ</t>
  </si>
  <si>
    <t>²ßË³ï³ÝùÇ ³Ýí³ÝáõÙÁ</t>
  </si>
  <si>
    <t>â³÷Ç ÙÇ³-íáñÁ</t>
  </si>
  <si>
    <t>ø³Ý³ÏÁ</t>
  </si>
  <si>
    <t>²Û¹ ÃíáõÙ`</t>
  </si>
  <si>
    <t>1 ÙÇ³í.   ÁÝ¹Ñ³-Ýáõñ ³ñÅ»ùÁ Ñ³½. ¹ñ³Ù</t>
  </si>
  <si>
    <t>ÜÛáõÃ»ñÇ ³ñÅ»ùÁ Ñ³½. ¹ñ³Ù</t>
  </si>
  <si>
    <t>ÀÝ¹Ñ³-Ýáõñ ³ñÅ»ùÁ Ñ³½. ¹ñ³Ù</t>
  </si>
  <si>
    <t>³ßË³ï³í³ñÓÁ</t>
  </si>
  <si>
    <t>Ù»Ë³ÝÇ½ÙÇ ß³Ñ³·áñÍÙ³Ý ³ñÅ»ùÁ</t>
  </si>
  <si>
    <t>ÝÛáõÃ»ñÇ Í³ËëÁ ¨ ³ñÅ»ùÁ 1 ÙÇ³íáñÇ</t>
  </si>
  <si>
    <t>Áëï ÝáñÙ»ñÇ</t>
  </si>
  <si>
    <t>·áñÍáÕ ·Ý»ñáí</t>
  </si>
  <si>
    <t>³Ýí³ÝáõÙÁ</t>
  </si>
  <si>
    <t>ÇÝýáñ-Ù³óÇáÝ ï»Õ»Ï³-·Çñ</t>
  </si>
  <si>
    <t>ã³÷Ç ÙÇ³-íáñÁ</t>
  </si>
  <si>
    <t>ù³Ý³ÏÁ</t>
  </si>
  <si>
    <t>³ñÅ»ùÁ</t>
  </si>
  <si>
    <t>ÁÝ¹Ñ³-Ýáõñ ³ñÅ»ùÁ</t>
  </si>
  <si>
    <t>ì»ñ³¹Çñ Í³Ëë»ñ  13.3%</t>
  </si>
  <si>
    <t>Þ³ÑáõÛÃ 11%</t>
  </si>
  <si>
    <t xml:space="preserve">ÐÐ  Ï³é³í³ñáõÃÛ³Ý 23 ÑáõÝÇëÇ 2011 Ãí³Ï³ÝÇ N 879-Ü  áñáßÙ³Ý Ñ³Ù³Ó³ÛÝ:   </t>
  </si>
  <si>
    <t>Ü ² Ê ² Ð ² Þ Æ ì - 1</t>
  </si>
  <si>
    <t>Ñ³½³ñ ¹ñ³Ù</t>
  </si>
  <si>
    <t>ì³Ý³Óáñ 2018Ã.</t>
  </si>
  <si>
    <r>
      <t>Ù</t>
    </r>
    <r>
      <rPr>
        <vertAlign val="superscript"/>
        <sz val="10"/>
        <rFont val="Arial LatArm"/>
        <family val="2"/>
      </rPr>
      <t>2</t>
    </r>
  </si>
  <si>
    <t>Éñ³ - Ï³½Ù</t>
  </si>
  <si>
    <t>ÞáõÏ³</t>
  </si>
  <si>
    <t>¶áÛáõÃÛáõÝ áõÝ»óáÕ ïñ³Ýëåáñï³ÛÇÝ  Éáõë³óáõÛó»ñÇ ³å³ÙáÝï³ÅáõÙ</t>
  </si>
  <si>
    <t>îñ³Ýëåáñï³ÛÇÝ, Éáõë³¹Çá¹³ÛÇÝ, Ñ»ïÑ³ßí³ñÏ³ÛÇÝ Å³Ù³óáõÛóáí Éáõë³óáõÛó</t>
  </si>
  <si>
    <t>Èáõë³óáõÛó»ñÇ ï»Õ³¹ñáõÙ ¨ Íñ³·ñ³íáñáõÙ</t>
  </si>
  <si>
    <t xml:space="preserve">   Ü³Ë³Ñ³ßÇíÁ Ï³½Ùí³Í ¿ ù³Õ³ù³å»ï³ñ³ÝÇ å³ïí»ñÇ ÑÇÙ³Ý íñ³ ¨</t>
  </si>
  <si>
    <t>². ². Ð.20%</t>
  </si>
  <si>
    <t>Ø»ï³Õ³Ï³Ý Å³å³í»Ý 50x3ÙÙ</t>
  </si>
  <si>
    <t>Ø»ï³Õ³Ï³Ý Å³å³í»Ý 20x2ÙÙ</t>
  </si>
  <si>
    <t>Ø»ï³Õ³Ï³Ý Å³å³í»Ý 18x2ÙÙ</t>
  </si>
  <si>
    <t>Ø»ï³Õ³Ï³Ý ³ÝÏÛáõÝ³Ï 18x18ÙÙ</t>
  </si>
  <si>
    <t>²ÉÛáõÙÇÝ» ³ÝÏÛáõÝ³Ï 20x10ÙÙ</t>
  </si>
  <si>
    <t>Ø»ï³Õ³Ï³Ý ÃÇÃ»Õ 0.5ÙÙ</t>
  </si>
  <si>
    <t>úñ·³Ý³Ï³Ý ³å³ÏÇ 4ÙÙ</t>
  </si>
  <si>
    <t>úñ·³Ý³Ï³Ý ³å³ÏÇ ëåÇï³Ï Ã³÷³ÝóÇÏ 8ÙÙ</t>
  </si>
  <si>
    <t>äìø ë¨ 6ÙÙ</t>
  </si>
  <si>
    <t>Ð»ÕÛáõë 4ÙÙ</t>
  </si>
  <si>
    <t>Ñ³ï</t>
  </si>
  <si>
    <t>²Ùñ³óÙ³Ý Ñ³ñÙ³ñ³Ýù</t>
  </si>
  <si>
    <t>ÆÝùÝ³ÏåãáÕ é»ïÇÝ» Ù»ÏáõëÇã</t>
  </si>
  <si>
    <t>êÇÉÇÏáÝ</t>
  </si>
  <si>
    <t>ïáõ÷</t>
  </si>
  <si>
    <t>Ü»ñÏ Ñ³Ï³Ïáéá½ÇáÝ</t>
  </si>
  <si>
    <t>Ð³ñÃ»óÝáÕ Ù³ÍÇÏ /замазка/</t>
  </si>
  <si>
    <t>êáëÇÝÓ ¹ÇùÉáñ¿Ã³Ý</t>
  </si>
  <si>
    <t>ÐºÜø /КАРКАС/</t>
  </si>
  <si>
    <t>Èàôê²ÚÆÜ ²¼¸²ÜÞ²Ü²ÚÆÜ Ð²Ø²Î²ð¶</t>
  </si>
  <si>
    <t>îå³·ñ³Í Ñ³ñÃ³Ï 2ÙÙ  (3 Ñ³ï 3x3¹Ù)</t>
  </si>
  <si>
    <t>¹Ù. ù³é</t>
  </si>
  <si>
    <t>Èáõë³¹Çá¹ Ï³ñÙÇñ</t>
  </si>
  <si>
    <t>Èáõë³¹Çá¹ ¹»ÕÇÝ</t>
  </si>
  <si>
    <t>Èáõë³¹Çá¹ Ï³Ý³ã</t>
  </si>
  <si>
    <t>êÝáõóÙ³Ý µÉáÏ</t>
  </si>
  <si>
    <t>ØÇ³óÙ³Ý Ù³ÉáõË ¨ Éñ³óáõóÇã å³ñ³·³Ý»ñ</t>
  </si>
  <si>
    <t>Ì²ÊêìàÔ ÜÚàôÂºð</t>
  </si>
  <si>
    <t>¾É»Ïïñ³»é³ÏóÙ³Ý ¿É»Ïïñá¹ 3ÙÙ</t>
  </si>
  <si>
    <t>ÎïñáÕ ßñç³Ý</t>
  </si>
  <si>
    <t>ÐÕÏáÕ ßñç³Ý</t>
  </si>
  <si>
    <t>êË»Ù³Ýçñ</t>
  </si>
  <si>
    <t>Ô»Ï³í³ñáÕ ë³ñù /Ù»Ï Ë³ãÙ»ñáõÏÇ Ñ³Ù³ñ/</t>
  </si>
  <si>
    <t>Ø³ÉáõË Ñáë³ÝùÇ  /Ù»Ï Ë³ãÙ»ñáõÏÇ Ñ³Ù³ñ/</t>
  </si>
  <si>
    <t>Ø³ÉáõË ÇÝýáñÙ³óÇáÝ  /Ù»Ï Ë³ãÙ»ñáõÏÇ Ñ³Ù³ñ/</t>
  </si>
  <si>
    <t>Èáõë³¹Çá¹Ý»ñÇ  ³Ùñ³óáõÙ</t>
  </si>
  <si>
    <t>Ì ² ì ² È ² Â º ð Â</t>
  </si>
  <si>
    <t>N/N</t>
  </si>
  <si>
    <t>²ßË³ï³ÝùÇ ÝÏ³ñ³·ÇñÁ</t>
  </si>
  <si>
    <t>â/Ù</t>
  </si>
  <si>
    <t>ø³Ý³Ï</t>
  </si>
  <si>
    <t>²ñÅ»ùÁ Ñ³½, ¹ñ³Ù</t>
  </si>
  <si>
    <t>ØÇ³íáñÇ</t>
  </si>
  <si>
    <t>¶ÝÇ ÑÇÙùÁ</t>
  </si>
  <si>
    <t>îñ³Ýëåáñï³ÛÇÝ, Éáõë³¹Çá¹³ÛÇÝ, Ñ»ïÑ³ßí³ñÏ³ÛÇÝ Å³Ù³óáõÛóáí,Éñ³óáõóÇã Ùßï³Ï³Ý Ï³Ý³ã ÉáõÛëáí Éáõë³óáõÛó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</si>
  <si>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</si>
  <si>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</si>
  <si>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</si>
  <si>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</si>
  <si>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</si>
  <si>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</si>
  <si>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</si>
  <si>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</si>
  <si>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</si>
  <si>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</si>
  <si>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</si>
  <si>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</si>
  <si>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</si>
  <si>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</si>
  <si>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</si>
  <si>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</si>
  <si>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</si>
  <si>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</si>
  <si>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</si>
  <si>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</si>
  <si>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</si>
  <si>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</si>
  <si>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</si>
  <si>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</si>
  <si>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</si>
  <si>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</si>
  <si>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</si>
  <si>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</si>
  <si>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</si>
  <si>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 xml:space="preserve">  ÜÛáõÃ»ñÇ ·Ý»ñÁ í»ñóí³Í »Ý ÐÐ  üÇÝ³ÝëÝ»ñÇ Ý³Ë³ñ³ñáõÃÛ³Ý   09.2018Ã.</t>
  </si>
  <si>
    <t>¶ñ. Èáõë³íáñÇãÇ-ÂáõÙ³³ÝÛ³Ý ¨ ´³Õñ³ÙÛ³Ý/¿ëï³Ï³¹³/-Ü³ñ»Ï³óÇ Ë³ãÙ»ñáõÏÝ»ñáõÙ Éáõë³óáõÛóÝ»ñÇ ï»Õ³¹ñÙ³Ý</t>
  </si>
  <si>
    <t>àôÎ  Ï³ñ·³íáñÇã</t>
  </si>
  <si>
    <t>28</t>
  </si>
  <si>
    <t>178 483 ¹ñ³Ù</t>
  </si>
  <si>
    <t>Èð²Î²¼ØÆ Øºæ  ØîÜàÔ ÜÚàôÂºð ºì ê²ðø²ìàðàôØÜºð</t>
  </si>
  <si>
    <t>ì²Ü²ÒàðÆ  ø²Ô²ø²äºî²ð²Ü</t>
  </si>
  <si>
    <t xml:space="preserve">                                              Î²¼Øºò                                             Ð.  ¸²ìÂÚ²Ü</t>
  </si>
  <si>
    <t>¶ÈÊ²ìàð Ö²ðî²ð²äºî</t>
  </si>
  <si>
    <t>ê. ²´àìÚ²Ü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</si>
</sst>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0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.000000000"/>
    <numFmt numFmtId="189" formatCode="0.000%"/>
    <numFmt numFmtId="190" formatCode="0.0%"/>
    <numFmt numFmtId="191" formatCode="#,##0.0"/>
    <numFmt numFmtId="192" formatCode="0.0000000000"/>
    <numFmt numFmtId="193" formatCode="0.00000000000"/>
    <numFmt numFmtId="194" formatCode="0.000000000000"/>
    <numFmt numFmtId="195" formatCode="0.0000000000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(* #,##0.000_);_(* \(#,##0.000\);_(* &quot;-&quot;??_);_(@_)"/>
  </numFmts>
  <fonts count="81">
    <font>
      <sz val="10"/>
      <name val="Arial"/>
      <family val="0"/>
    </font>
    <font>
      <sz val="10"/>
      <name val="Arial LatArm"/>
      <family val="2"/>
    </font>
    <font>
      <vertAlign val="superscript"/>
      <sz val="10"/>
      <name val="Arial LatArm"/>
      <family val="2"/>
    </font>
    <font>
      <b/>
      <i/>
      <sz val="9"/>
      <name val="Arial LatArm"/>
      <family val="2"/>
    </font>
    <font>
      <sz val="10"/>
      <name val="Times LatArm"/>
      <family val="0"/>
    </font>
    <font>
      <b/>
      <i/>
      <sz val="8"/>
      <name val="Arial LatArm"/>
      <family val="2"/>
    </font>
    <font>
      <b/>
      <i/>
      <sz val="12"/>
      <name val="Arial LatArm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10"/>
      <name val="Times Armenian"/>
      <family val="1"/>
    </font>
    <font>
      <sz val="9"/>
      <name val="Arial LatArm"/>
      <family val="2"/>
    </font>
    <font>
      <sz val="8"/>
      <name val="Arial"/>
      <family val="2"/>
    </font>
    <font>
      <sz val="10"/>
      <color indexed="8"/>
      <name val="Arial Armenian"/>
      <family val="2"/>
    </font>
    <font>
      <sz val="10"/>
      <color indexed="8"/>
      <name val="Arial LatArm"/>
      <family val="2"/>
    </font>
    <font>
      <sz val="9"/>
      <color indexed="48"/>
      <name val="Arial LatArm"/>
      <family val="2"/>
    </font>
    <font>
      <b/>
      <i/>
      <sz val="9"/>
      <name val="Arial Armenian"/>
      <family val="2"/>
    </font>
    <font>
      <b/>
      <i/>
      <sz val="10"/>
      <name val="Arial Armenian"/>
      <family val="2"/>
    </font>
    <font>
      <b/>
      <sz val="16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2"/>
      <name val="Arial"/>
      <family val="2"/>
    </font>
    <font>
      <i/>
      <sz val="12"/>
      <name val="Arial Armenian"/>
      <family val="2"/>
    </font>
    <font>
      <sz val="12"/>
      <name val="Times Armenian"/>
      <family val="1"/>
    </font>
    <font>
      <sz val="12"/>
      <name val="Arial LatArm"/>
      <family val="2"/>
    </font>
    <font>
      <b/>
      <i/>
      <sz val="14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imes LatArm"/>
      <family val="0"/>
    </font>
    <font>
      <b/>
      <u val="single"/>
      <sz val="14"/>
      <name val="Times LatArm"/>
      <family val="0"/>
    </font>
    <font>
      <b/>
      <u val="single"/>
      <sz val="18"/>
      <name val="Times LatArm"/>
      <family val="0"/>
    </font>
    <font>
      <u val="single"/>
      <sz val="14"/>
      <name val="Times LatArm"/>
      <family val="0"/>
    </font>
    <font>
      <sz val="12"/>
      <name val="Times LatArm"/>
      <family val="0"/>
    </font>
    <font>
      <b/>
      <i/>
      <sz val="15"/>
      <name val="Times LatArm"/>
      <family val="0"/>
    </font>
    <font>
      <b/>
      <i/>
      <sz val="12"/>
      <name val="Times Armenian"/>
      <family val="1"/>
    </font>
    <font>
      <b/>
      <i/>
      <sz val="12"/>
      <name val="Times LatArm"/>
      <family val="0"/>
    </font>
    <font>
      <sz val="8"/>
      <name val="Times LatArm"/>
      <family val="0"/>
    </font>
    <font>
      <b/>
      <sz val="12"/>
      <name val="Times LatArm"/>
      <family val="0"/>
    </font>
    <font>
      <sz val="10"/>
      <color indexed="10"/>
      <name val="Arial"/>
      <family val="2"/>
    </font>
    <font>
      <sz val="14"/>
      <name val="Times LatArm"/>
      <family val="0"/>
    </font>
    <font>
      <sz val="9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sz val="10"/>
      <name val="Arial Cyr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2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182" fontId="7" fillId="0" borderId="0" xfId="0" applyNumberFormat="1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186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85" fontId="2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190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82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82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34" applyFont="1" applyAlignment="1">
      <alignment horizontal="left" vertical="center" wrapText="1"/>
      <protection/>
    </xf>
    <xf numFmtId="0" fontId="7" fillId="0" borderId="0" xfId="34" applyFont="1" applyAlignment="1">
      <alignment horizontal="center" vertical="center"/>
      <protection/>
    </xf>
    <xf numFmtId="2" fontId="7" fillId="0" borderId="0" xfId="34" applyNumberFormat="1" applyFont="1" applyAlignment="1">
      <alignment horizontal="center" vertical="center"/>
      <protection/>
    </xf>
    <xf numFmtId="0" fontId="31" fillId="0" borderId="0" xfId="0" applyFont="1" applyAlignment="1">
      <alignment vertical="center"/>
    </xf>
    <xf numFmtId="182" fontId="7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2" fillId="0" borderId="0" xfId="0" applyFont="1" applyBorder="1" applyAlignment="1">
      <alignment vertical="center"/>
    </xf>
    <xf numFmtId="4" fontId="3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/>
    </xf>
    <xf numFmtId="182" fontId="34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1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185" fontId="7" fillId="0" borderId="0" xfId="0" applyNumberFormat="1" applyFont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82" fontId="7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2" fontId="19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35" applyFont="1" applyBorder="1" applyAlignment="1">
      <alignment horizontal="left" vertical="center" wrapText="1"/>
      <protection/>
    </xf>
    <xf numFmtId="0" fontId="12" fillId="0" borderId="0" xfId="35" applyFont="1" applyBorder="1" applyAlignment="1">
      <alignment horizontal="center" vertical="center" wrapText="1"/>
      <protection/>
    </xf>
    <xf numFmtId="2" fontId="8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2" fontId="80" fillId="0" borderId="0" xfId="34" applyNumberFormat="1" applyFont="1" applyAlignment="1">
      <alignment horizontal="center" vertical="center"/>
      <protection/>
    </xf>
    <xf numFmtId="186" fontId="40" fillId="0" borderId="0" xfId="0" applyNumberFormat="1" applyFont="1" applyFill="1" applyAlignment="1">
      <alignment vertical="center"/>
    </xf>
    <xf numFmtId="0" fontId="39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Alignment="1">
      <alignment horizontal="center" vertical="center"/>
    </xf>
    <xf numFmtId="182" fontId="15" fillId="0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82" fontId="16" fillId="0" borderId="0" xfId="0" applyNumberFormat="1" applyFont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18" fillId="0" borderId="0" xfId="0" applyNumberFormat="1" applyFont="1" applyFill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RTAQIN KOJUXU CANC" xfId="33"/>
    <cellStyle name="Normal_naxahashiv" xfId="34"/>
    <cellStyle name="Normal_shinaraka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9810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0" name="Text Box 24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1" name="Text Box 24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2" name="Text Box 24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3" name="Text Box 24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4" name="Text Box 24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5" name="Text Box 24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7" name="Text Box 24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1" name="Text Box 41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2" name="Text Box 41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3" name="Text Box 41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4" name="Text Box 41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5" name="Text Box 41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6" name="Text Box 41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19" name="Text Box 41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0" name="Text Box 42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1" name="Text Box 42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2" name="Text Box 42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3" name="Text Box 42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4" name="Text Box 42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5" name="Text Box 42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6" name="Text Box 42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7" name="Text Box 42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8" name="Text Box 42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29" name="Text Box 42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1" name="Text Box 43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2" name="Text Box 43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4" name="Text Box 43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5" name="Text Box 43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7" name="Text Box 43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8" name="Text Box 43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0" name="Text Box 44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1" name="Text Box 44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3" name="Text Box 44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4" name="Text Box 44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6" name="Text Box 44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7" name="Text Box 44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49" name="Text Box 44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0" name="Text Box 45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2" name="Text Box 45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3" name="Text Box 45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5" name="Text Box 45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6" name="Text Box 45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8" name="Text Box 45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59" name="Text Box 45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1" name="Text Box 46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2" name="Text Box 46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4" name="Text Box 46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5" name="Text Box 46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6" name="Text Box 46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7" name="Text Box 46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8" name="Text Box 46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69" name="Text Box 46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0" name="Text Box 47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1" name="Text Box 47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2" name="Text Box 47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3" name="Text Box 47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4" name="Text Box 47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5" name="Text Box 47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6" name="Text Box 47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7" name="Text Box 47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8" name="Text Box 47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79" name="Text Box 47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0" name="Text Box 48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1" name="Text Box 48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2" name="Text Box 48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3" name="Text Box 48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4" name="Text Box 48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5" name="Text Box 48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6" name="Text Box 48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7" name="Text Box 48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8" name="Text Box 48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89" name="Text Box 48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0" name="Text Box 49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1" name="Text Box 49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2" name="Text Box 49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3" name="Text Box 49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4" name="Text Box 49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5" name="Text Box 49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6" name="Text Box 49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7" name="Text Box 49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8" name="Text Box 49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499" name="Text Box 49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0" name="Text Box 50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1" name="Text Box 50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2" name="Text Box 50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3" name="Text Box 50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4" name="Text Box 50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5" name="Text Box 50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6" name="Text Box 50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7" name="Text Box 50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8" name="Text Box 50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09" name="Text Box 50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0" name="Text Box 51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1" name="Text Box 51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2" name="Text Box 51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3" name="Text Box 51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4" name="Text Box 51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5" name="Text Box 51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6" name="Text Box 51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7" name="Text Box 51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8" name="Text Box 51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19" name="Text Box 51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0" name="Text Box 52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1" name="Text Box 52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2" name="Text Box 52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3" name="Text Box 52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4" name="Text Box 52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5" name="Text Box 52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6" name="Text Box 52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7" name="Text Box 52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8" name="Text Box 52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29" name="Text Box 52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0" name="Text Box 53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1" name="Text Box 53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2" name="Text Box 53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3" name="Text Box 53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4" name="Text Box 53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5" name="Text Box 53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6" name="Text Box 53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7" name="Text Box 53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8" name="Text Box 53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39" name="Text Box 53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0" name="Text Box 54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1" name="Text Box 54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2" name="Text Box 54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3" name="Text Box 54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4" name="Text Box 54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5" name="Text Box 54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6" name="Text Box 54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7" name="Text Box 54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8" name="Text Box 54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49" name="Text Box 54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0" name="Text Box 55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1" name="Text Box 55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2" name="Text Box 55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3" name="Text Box 55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4" name="Text Box 55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5" name="Text Box 55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6" name="Text Box 55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7" name="Text Box 55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8" name="Text Box 55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59" name="Text Box 55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0" name="Text Box 56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1" name="Text Box 56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2" name="Text Box 56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3" name="Text Box 56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4" name="Text Box 56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5" name="Text Box 56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6" name="Text Box 56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7" name="Text Box 56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8" name="Text Box 56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69" name="Text Box 56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0" name="Text Box 57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1" name="Text Box 57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2" name="Text Box 57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3" name="Text Box 57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4" name="Text Box 57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5" name="Text Box 57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6" name="Text Box 57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7" name="Text Box 57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8" name="Text Box 57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9" name="Text Box 57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0" name="Text Box 58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1" name="Text Box 58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2" name="Text Box 58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3" name="Text Box 58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4" name="Text Box 58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5" name="Text Box 58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6" name="Text Box 58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7" name="Text Box 58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8" name="Text Box 58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9" name="Text Box 58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0" name="Text Box 59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1" name="Text Box 59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2" name="Text Box 59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3" name="Text Box 59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4" name="Text Box 59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5" name="Text Box 595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6" name="Text Box 596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7" name="Text Box 597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8" name="Text Box 598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9" name="Text Box 599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600" name="Text Box 600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601" name="Text Box 601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602" name="Text Box 602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603" name="Text Box 603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604" name="Text Box 604"/>
        <xdr:cNvSpPr txBox="1">
          <a:spLocks noChangeArrowheads="1"/>
        </xdr:cNvSpPr>
      </xdr:nvSpPr>
      <xdr:spPr>
        <a:xfrm>
          <a:off x="2847975" y="102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605" name="Text Box 49"/>
        <xdr:cNvSpPr txBox="1">
          <a:spLocks noChangeArrowheads="1"/>
        </xdr:cNvSpPr>
      </xdr:nvSpPr>
      <xdr:spPr>
        <a:xfrm>
          <a:off x="9810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606" name="Text Box 50"/>
        <xdr:cNvSpPr txBox="1">
          <a:spLocks noChangeArrowheads="1"/>
        </xdr:cNvSpPr>
      </xdr:nvSpPr>
      <xdr:spPr>
        <a:xfrm>
          <a:off x="9810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607" name="Text Box 51"/>
        <xdr:cNvSpPr txBox="1">
          <a:spLocks noChangeArrowheads="1"/>
        </xdr:cNvSpPr>
      </xdr:nvSpPr>
      <xdr:spPr>
        <a:xfrm>
          <a:off x="9810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608" name="Text Box 52"/>
        <xdr:cNvSpPr txBox="1">
          <a:spLocks noChangeArrowheads="1"/>
        </xdr:cNvSpPr>
      </xdr:nvSpPr>
      <xdr:spPr>
        <a:xfrm>
          <a:off x="981075" y="170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09" name="Text Box 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0" name="Text Box 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3" name="Text Box 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4" name="Text Box 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5" name="Text Box 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6" name="Text Box 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7" name="Text Box 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8" name="Text Box 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19" name="Text Box 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0" name="Text Box 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1" name="Text Box 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2" name="Text Box 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3" name="Text Box 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4" name="Text Box 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5" name="Text Box 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6" name="Text Box 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7" name="Text Box 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8" name="Text Box 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29" name="Text Box 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0" name="Text Box 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1" name="Text Box 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2" name="Text Box 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3" name="Text Box 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4" name="Text Box 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5" name="Text Box 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6" name="Text Box 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7" name="Text Box 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8" name="Text Box 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39" name="Text Box 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0" name="Text Box 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1" name="Text Box 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2" name="Text Box 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3" name="Text Box 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4" name="Text Box 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5" name="Text Box 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6" name="Text Box 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7" name="Text Box 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8" name="Text Box 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49" name="Text Box 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0" name="Text Box 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1" name="Text Box 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2" name="Text Box 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3" name="Text Box 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4" name="Text Box 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5" name="Text Box 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6" name="Text Box 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7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8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59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0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1" name="Text Box 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2" name="Text Box 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3" name="Text Box 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4" name="Text Box 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5" name="Text Box 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6" name="Text Box 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7" name="Text Box 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8" name="Text Box 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69" name="Text Box 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0" name="Text Box 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1" name="Text Box 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2" name="Text Box 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3" name="Text Box 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4" name="Text Box 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5" name="Text Box 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6" name="Text Box 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7" name="Text Box 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8" name="Text Box 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79" name="Text Box 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0" name="Text Box 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1" name="Text Box 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2" name="Text Box 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3" name="Text Box 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4" name="Text Box 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5" name="Text Box 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6" name="Text Box 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7" name="Text Box 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8" name="Text Box 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89" name="Text Box 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0" name="Text Box 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1" name="Text Box 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2" name="Text Box 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3" name="Text Box 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4" name="Text Box 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5" name="Text Box 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6" name="Text Box 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7" name="Text Box 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8" name="Text Box 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699" name="Text Box 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0" name="Text Box 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1" name="Text Box 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2" name="Text Box 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3" name="Text Box 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4" name="Text Box 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5" name="Text Box 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6" name="Text Box 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7" name="Text Box 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8" name="Text Box 1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09" name="Text Box 1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0" name="Text Box 1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1" name="Text Box 1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2" name="Text Box 1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3" name="Text Box 1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4" name="Text Box 1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5" name="Text Box 1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6" name="Text Box 1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7" name="Text Box 10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8" name="Text Box 1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19" name="Text Box 1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0" name="Text Box 1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1" name="Text Box 1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2" name="Text Box 1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3" name="Text Box 1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4" name="Text Box 1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5" name="Text Box 1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6" name="Text Box 1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7" name="Text Box 1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8" name="Text Box 1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29" name="Text Box 1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0" name="Text Box 1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1" name="Text Box 1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2" name="Text Box 1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3" name="Text Box 1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4" name="Text Box 1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5" name="Text Box 1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6" name="Text Box 1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7" name="Text Box 1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8" name="Text Box 1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39" name="Text Box 1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0" name="Text Box 1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1" name="Text Box 1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2" name="Text Box 1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3" name="Text Box 1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4" name="Text Box 1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5" name="Text Box 1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6" name="Text Box 1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7" name="Text Box 1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8" name="Text Box 1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49" name="Text Box 1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0" name="Text Box 1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1" name="Text Box 1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2" name="Text Box 1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3" name="Text Box 1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4" name="Text Box 1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5" name="Text Box 1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6" name="Text Box 1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7" name="Text Box 1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8" name="Text Box 1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59" name="Text Box 1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0" name="Text Box 1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1" name="Text Box 1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2" name="Text Box 1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3" name="Text Box 1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4" name="Text Box 1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5" name="Text Box 1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6" name="Text Box 1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7" name="Text Box 1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8" name="Text Box 1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69" name="Text Box 1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0" name="Text Box 1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1" name="Text Box 1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2" name="Text Box 1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3" name="Text Box 1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4" name="Text Box 1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5" name="Text Box 1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6" name="Text Box 1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7" name="Text Box 1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8" name="Text Box 1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79" name="Text Box 1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0" name="Text Box 1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1" name="Text Box 1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2" name="Text Box 1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3" name="Text Box 1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4" name="Text Box 1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5" name="Text Box 1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6" name="Text Box 1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7" name="Text Box 1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8" name="Text Box 1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89" name="Text Box 1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0" name="Text Box 1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1" name="Text Box 1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2" name="Text Box 1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3" name="Text Box 1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4" name="Text Box 1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5" name="Text Box 1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6" name="Text Box 1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7" name="Text Box 1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8" name="Text Box 1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799" name="Text Box 1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0" name="Text Box 1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1" name="Text Box 1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2" name="Text Box 1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3" name="Text Box 1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4" name="Text Box 1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5" name="Text Box 1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6" name="Text Box 1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7" name="Text Box 1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8" name="Text Box 2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09" name="Text Box 2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0" name="Text Box 2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1" name="Text Box 2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2" name="Text Box 2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3" name="Text Box 2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4" name="Text Box 2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5" name="Text Box 2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816" name="Text Box 2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17" name="Text Box 2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18" name="Text Box 2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19" name="Text Box 2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0" name="Text Box 2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1" name="Text Box 2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2" name="Text Box 2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3" name="Text Box 2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4" name="Text Box 2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5" name="Text Box 2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6" name="Text Box 2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7" name="Text Box 2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8" name="Text Box 2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29" name="Text Box 2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0" name="Text Box 2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1" name="Text Box 2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2" name="Text Box 2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3" name="Text Box 2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4" name="Text Box 2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5" name="Text Box 2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6" name="Text Box 2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7" name="Text Box 2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8" name="Text Box 2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39" name="Text Box 2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0" name="Text Box 2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1" name="Text Box 2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2" name="Text Box 2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3" name="Text Box 2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4" name="Text Box 2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5" name="Text Box 2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6" name="Text Box 2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7" name="Text Box 2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8" name="Text Box 2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49" name="Text Box 2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0" name="Text Box 2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1" name="Text Box 2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2" name="Text Box 2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3" name="Text Box 2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4" name="Text Box 2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5" name="Text Box 2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6" name="Text Box 2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7" name="Text Box 2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8" name="Text Box 2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59" name="Text Box 2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0" name="Text Box 2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1" name="Text Box 2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2" name="Text Box 2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3" name="Text Box 2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4" name="Text Box 2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5" name="Text Box 2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6" name="Text Box 2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7" name="Text Box 2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8" name="Text Box 2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69" name="Text Box 2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0" name="Text Box 2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1" name="Text Box 2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2" name="Text Box 2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3" name="Text Box 2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4" name="Text Box 2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5" name="Text Box 2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6" name="Text Box 2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7" name="Text Box 2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8" name="Text Box 2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79" name="Text Box 2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0" name="Text Box 2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1" name="Text Box 2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2" name="Text Box 2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3" name="Text Box 2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4" name="Text Box 2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5" name="Text Box 2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6" name="Text Box 2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7" name="Text Box 2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8" name="Text Box 2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89" name="Text Box 2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0" name="Text Box 2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1" name="Text Box 2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2" name="Text Box 2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3" name="Text Box 2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4" name="Text Box 2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5" name="Text Box 2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6" name="Text Box 2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7" name="Text Box 2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8" name="Text Box 2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899" name="Text Box 2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0" name="Text Box 2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1" name="Text Box 2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2" name="Text Box 2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3" name="Text Box 2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4" name="Text Box 2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5" name="Text Box 2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6" name="Text Box 2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7" name="Text Box 2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8" name="Text Box 3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09" name="Text Box 3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0" name="Text Box 3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1" name="Text Box 3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2" name="Text Box 3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3" name="Text Box 3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4" name="Text Box 3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5" name="Text Box 3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6" name="Text Box 3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7" name="Text Box 3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8" name="Text Box 3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19" name="Text Box 3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0" name="Text Box 3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1" name="Text Box 3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2" name="Text Box 3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3" name="Text Box 3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4" name="Text Box 3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5" name="Text Box 3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6" name="Text Box 3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7" name="Text Box 3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8" name="Text Box 3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29" name="Text Box 3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0" name="Text Box 3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1" name="Text Box 3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2" name="Text Box 3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3" name="Text Box 3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4" name="Text Box 3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5" name="Text Box 3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6" name="Text Box 3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7" name="Text Box 3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8" name="Text Box 3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39" name="Text Box 3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0" name="Text Box 3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1" name="Text Box 3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2" name="Text Box 3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3" name="Text Box 3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4" name="Text Box 3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5" name="Text Box 3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6" name="Text Box 3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7" name="Text Box 3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8" name="Text Box 3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49" name="Text Box 3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0" name="Text Box 3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1" name="Text Box 3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2" name="Text Box 3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3" name="Text Box 3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4" name="Text Box 3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5" name="Text Box 3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6" name="Text Box 3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7" name="Text Box 3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8" name="Text Box 3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59" name="Text Box 3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0" name="Text Box 3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1" name="Text Box 3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2" name="Text Box 3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3" name="Text Box 3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4" name="Text Box 3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5" name="Text Box 3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6" name="Text Box 3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7" name="Text Box 3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8" name="Text Box 3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69" name="Text Box 3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0" name="Text Box 3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1" name="Text Box 3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2" name="Text Box 3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3" name="Text Box 3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4" name="Text Box 3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5" name="Text Box 3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6" name="Text Box 3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7" name="Text Box 3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8" name="Text Box 3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79" name="Text Box 3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0" name="Text Box 3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1" name="Text Box 3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2" name="Text Box 3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3" name="Text Box 3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4" name="Text Box 3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5" name="Text Box 3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6" name="Text Box 3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7" name="Text Box 3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8" name="Text Box 3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89" name="Text Box 3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0" name="Text Box 3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1" name="Text Box 3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2" name="Text Box 3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3" name="Text Box 3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4" name="Text Box 3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5" name="Text Box 3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6" name="Text Box 3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7" name="Text Box 3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8" name="Text Box 3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999" name="Text Box 3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0" name="Text Box 3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1" name="Text Box 3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2" name="Text Box 3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3" name="Text Box 3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4" name="Text Box 3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5" name="Text Box 3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6" name="Text Box 3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7" name="Text Box 3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8" name="Text Box 4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09" name="Text Box 4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0" name="Text Box 4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1" name="Text Box 4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2" name="Text Box 4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3" name="Text Box 4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4" name="Text Box 4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5" name="Text Box 4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6" name="Text Box 4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7" name="Text Box 4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8" name="Text Box 4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19" name="Text Box 4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0" name="Text Box 4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1" name="Text Box 4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2" name="Text Box 4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3" name="Text Box 4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4" name="Text Box 4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5" name="Text Box 4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6" name="Text Box 4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7" name="Text Box 4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8" name="Text Box 4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29" name="Text Box 4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0" name="Text Box 4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1" name="Text Box 4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2" name="Text Box 4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3" name="Text Box 4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4" name="Text Box 4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5" name="Text Box 4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6" name="Text Box 4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7" name="Text Box 4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8" name="Text Box 4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39" name="Text Box 4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0" name="Text Box 4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1" name="Text Box 4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2" name="Text Box 4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3" name="Text Box 4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4" name="Text Box 4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5" name="Text Box 4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6" name="Text Box 4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7" name="Text Box 4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8" name="Text Box 4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49" name="Text Box 4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0" name="Text Box 4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1" name="Text Box 4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2" name="Text Box 4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3" name="Text Box 4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4" name="Text Box 4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5" name="Text Box 4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6" name="Text Box 4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7" name="Text Box 4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8" name="Text Box 4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59" name="Text Box 4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0" name="Text Box 4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1" name="Text Box 4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2" name="Text Box 4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3" name="Text Box 4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4" name="Text Box 4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5" name="Text Box 4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6" name="Text Box 4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7" name="Text Box 4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8" name="Text Box 4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69" name="Text Box 4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0" name="Text Box 4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1" name="Text Box 4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2" name="Text Box 4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3" name="Text Box 4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4" name="Text Box 4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5" name="Text Box 4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6" name="Text Box 4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7" name="Text Box 4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8" name="Text Box 4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79" name="Text Box 4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0" name="Text Box 4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1" name="Text Box 4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2" name="Text Box 4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3" name="Text Box 4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4" name="Text Box 4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5" name="Text Box 4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6" name="Text Box 4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7" name="Text Box 4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8" name="Text Box 4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89" name="Text Box 4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0" name="Text Box 4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1" name="Text Box 4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2" name="Text Box 4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3" name="Text Box 4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4" name="Text Box 4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5" name="Text Box 4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6" name="Text Box 4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7" name="Text Box 4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8" name="Text Box 4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099" name="Text Box 4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0" name="Text Box 4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1" name="Text Box 4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2" name="Text Box 4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3" name="Text Box 4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4" name="Text Box 4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5" name="Text Box 4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6" name="Text Box 4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7" name="Text Box 4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8" name="Text Box 5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09" name="Text Box 5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0" name="Text Box 5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1" name="Text Box 5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2" name="Text Box 5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3" name="Text Box 5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4" name="Text Box 5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5" name="Text Box 5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6" name="Text Box 5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7" name="Text Box 5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8" name="Text Box 5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19" name="Text Box 5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0" name="Text Box 5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1" name="Text Box 5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2" name="Text Box 5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3" name="Text Box 5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4" name="Text Box 5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5" name="Text Box 5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6" name="Text Box 5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7" name="Text Box 5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8" name="Text Box 5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29" name="Text Box 5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0" name="Text Box 5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1" name="Text Box 5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2" name="Text Box 5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3" name="Text Box 5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4" name="Text Box 5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5" name="Text Box 5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6" name="Text Box 5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7" name="Text Box 5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8" name="Text Box 5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39" name="Text Box 5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0" name="Text Box 5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1" name="Text Box 5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2" name="Text Box 5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3" name="Text Box 5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4" name="Text Box 5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5" name="Text Box 5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6" name="Text Box 5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7" name="Text Box 5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8" name="Text Box 5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49" name="Text Box 5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0" name="Text Box 5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1" name="Text Box 5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2" name="Text Box 5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3" name="Text Box 5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4" name="Text Box 5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5" name="Text Box 5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6" name="Text Box 5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7" name="Text Box 5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8" name="Text Box 5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59" name="Text Box 5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0" name="Text Box 5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1" name="Text Box 5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2" name="Text Box 5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3" name="Text Box 5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4" name="Text Box 5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5" name="Text Box 5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6" name="Text Box 5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7" name="Text Box 5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8" name="Text Box 5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69" name="Text Box 5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0" name="Text Box 5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1" name="Text Box 5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2" name="Text Box 5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3" name="Text Box 5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4" name="Text Box 5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5" name="Text Box 5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6" name="Text Box 5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7" name="Text Box 5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8" name="Text Box 5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79" name="Text Box 5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0" name="Text Box 5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1" name="Text Box 5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2" name="Text Box 5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3" name="Text Box 5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4" name="Text Box 5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5" name="Text Box 5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6" name="Text Box 5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7" name="Text Box 5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8" name="Text Box 5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89" name="Text Box 5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0" name="Text Box 5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1" name="Text Box 5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2" name="Text Box 5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3" name="Text Box 5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4" name="Text Box 5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5" name="Text Box 5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6" name="Text Box 5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7" name="Text Box 5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8" name="Text Box 5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199" name="Text Box 5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0" name="Text Box 5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1" name="Text Box 5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2" name="Text Box 5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3" name="Text Box 5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4" name="Text Box 5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5" name="Text Box 5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6" name="Text Box 5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7" name="Text Box 5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8" name="Text Box 6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09" name="Text Box 6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10" name="Text Box 6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11" name="Text Box 6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212" name="Text Box 6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3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4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5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6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7" name="Text Box 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8" name="Text Box 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1" name="Text Box 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2" name="Text Box 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3" name="Text Box 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4" name="Text Box 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5" name="Text Box 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6" name="Text Box 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7" name="Text Box 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8" name="Text Box 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29" name="Text Box 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0" name="Text Box 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1" name="Text Box 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2" name="Text Box 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3" name="Text Box 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4" name="Text Box 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5" name="Text Box 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6" name="Text Box 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7" name="Text Box 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8" name="Text Box 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39" name="Text Box 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0" name="Text Box 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1" name="Text Box 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2" name="Text Box 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3" name="Text Box 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4" name="Text Box 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5" name="Text Box 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6" name="Text Box 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7" name="Text Box 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8" name="Text Box 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49" name="Text Box 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0" name="Text Box 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1" name="Text Box 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2" name="Text Box 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3" name="Text Box 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4" name="Text Box 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5" name="Text Box 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6" name="Text Box 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7" name="Text Box 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8" name="Text Box 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59" name="Text Box 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0" name="Text Box 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1" name="Text Box 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2" name="Text Box 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3" name="Text Box 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4" name="Text Box 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5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6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7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8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69" name="Text Box 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0" name="Text Box 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1" name="Text Box 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2" name="Text Box 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3" name="Text Box 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4" name="Text Box 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5" name="Text Box 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6" name="Text Box 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7" name="Text Box 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8" name="Text Box 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79" name="Text Box 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0" name="Text Box 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1" name="Text Box 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2" name="Text Box 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3" name="Text Box 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4" name="Text Box 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5" name="Text Box 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6" name="Text Box 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7" name="Text Box 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8" name="Text Box 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89" name="Text Box 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0" name="Text Box 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1" name="Text Box 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2" name="Text Box 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3" name="Text Box 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4" name="Text Box 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5" name="Text Box 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6" name="Text Box 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7" name="Text Box 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8" name="Text Box 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299" name="Text Box 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0" name="Text Box 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1" name="Text Box 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2" name="Text Box 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3" name="Text Box 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4" name="Text Box 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5" name="Text Box 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6" name="Text Box 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7" name="Text Box 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8" name="Text Box 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09" name="Text Box 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0" name="Text Box 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1" name="Text Box 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2" name="Text Box 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3" name="Text Box 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4" name="Text Box 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5" name="Text Box 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6" name="Text Box 1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7" name="Text Box 1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8" name="Text Box 1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19" name="Text Box 1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0" name="Text Box 1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1" name="Text Box 1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2" name="Text Box 1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3" name="Text Box 1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4" name="Text Box 1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5" name="Text Box 10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6" name="Text Box 1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7" name="Text Box 1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8" name="Text Box 1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29" name="Text Box 1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0" name="Text Box 1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1" name="Text Box 1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2" name="Text Box 1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3" name="Text Box 1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4" name="Text Box 1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5" name="Text Box 1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6" name="Text Box 1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7" name="Text Box 1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8" name="Text Box 1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39" name="Text Box 1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0" name="Text Box 1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1" name="Text Box 1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2" name="Text Box 1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3" name="Text Box 1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4" name="Text Box 1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5" name="Text Box 1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6" name="Text Box 1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7" name="Text Box 1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8" name="Text Box 1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49" name="Text Box 1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0" name="Text Box 1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1" name="Text Box 1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2" name="Text Box 1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3" name="Text Box 1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4" name="Text Box 1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5" name="Text Box 1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6" name="Text Box 1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7" name="Text Box 1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8" name="Text Box 1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59" name="Text Box 1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0" name="Text Box 1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1" name="Text Box 1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2" name="Text Box 1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3" name="Text Box 1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4" name="Text Box 1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5" name="Text Box 1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6" name="Text Box 1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7" name="Text Box 1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8" name="Text Box 1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69" name="Text Box 1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0" name="Text Box 1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1" name="Text Box 1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2" name="Text Box 1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3" name="Text Box 1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4" name="Text Box 1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5" name="Text Box 1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6" name="Text Box 1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7" name="Text Box 1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8" name="Text Box 1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79" name="Text Box 1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0" name="Text Box 1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1" name="Text Box 1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2" name="Text Box 1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3" name="Text Box 1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4" name="Text Box 1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5" name="Text Box 1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6" name="Text Box 1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7" name="Text Box 1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8" name="Text Box 1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89" name="Text Box 1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0" name="Text Box 1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1" name="Text Box 1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2" name="Text Box 1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3" name="Text Box 1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4" name="Text Box 1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5" name="Text Box 1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6" name="Text Box 1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7" name="Text Box 1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8" name="Text Box 1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399" name="Text Box 1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0" name="Text Box 1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1" name="Text Box 1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2" name="Text Box 1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3" name="Text Box 1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4" name="Text Box 1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5" name="Text Box 1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6" name="Text Box 1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7" name="Text Box 1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8" name="Text Box 1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09" name="Text Box 1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0" name="Text Box 1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1" name="Text Box 1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2" name="Text Box 1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3" name="Text Box 1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4" name="Text Box 1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5" name="Text Box 1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6" name="Text Box 2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7" name="Text Box 2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8" name="Text Box 2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19" name="Text Box 2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20" name="Text Box 2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21" name="Text Box 2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22" name="Text Box 2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23" name="Text Box 2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424" name="Text Box 2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25" name="Text Box 2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26" name="Text Box 2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27" name="Text Box 2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28" name="Text Box 2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29" name="Text Box 2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0" name="Text Box 2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1" name="Text Box 2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2" name="Text Box 2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3" name="Text Box 2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4" name="Text Box 2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5" name="Text Box 2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6" name="Text Box 2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7" name="Text Box 2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8" name="Text Box 2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39" name="Text Box 2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0" name="Text Box 2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1" name="Text Box 2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2" name="Text Box 2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3" name="Text Box 2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4" name="Text Box 2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5" name="Text Box 2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6" name="Text Box 2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7" name="Text Box 2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8" name="Text Box 2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49" name="Text Box 2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0" name="Text Box 2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1" name="Text Box 2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2" name="Text Box 2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3" name="Text Box 2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4" name="Text Box 2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5" name="Text Box 2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6" name="Text Box 2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7" name="Text Box 2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8" name="Text Box 2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59" name="Text Box 2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0" name="Text Box 2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1" name="Text Box 2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2" name="Text Box 2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3" name="Text Box 2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4" name="Text Box 2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5" name="Text Box 2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6" name="Text Box 2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7" name="Text Box 2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8" name="Text Box 2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69" name="Text Box 2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0" name="Text Box 2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1" name="Text Box 2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2" name="Text Box 2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3" name="Text Box 2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4" name="Text Box 2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5" name="Text Box 2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6" name="Text Box 2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7" name="Text Box 2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8" name="Text Box 2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79" name="Text Box 2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0" name="Text Box 2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1" name="Text Box 2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2" name="Text Box 2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3" name="Text Box 2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4" name="Text Box 2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5" name="Text Box 2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6" name="Text Box 2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7" name="Text Box 2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8" name="Text Box 2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89" name="Text Box 2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0" name="Text Box 2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1" name="Text Box 2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2" name="Text Box 2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3" name="Text Box 2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4" name="Text Box 2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5" name="Text Box 2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6" name="Text Box 2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7" name="Text Box 2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8" name="Text Box 2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499" name="Text Box 2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0" name="Text Box 2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1" name="Text Box 2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2" name="Text Box 2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3" name="Text Box 2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4" name="Text Box 2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5" name="Text Box 2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6" name="Text Box 2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7" name="Text Box 2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8" name="Text Box 2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09" name="Text Box 2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0" name="Text Box 2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1" name="Text Box 2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2" name="Text Box 2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3" name="Text Box 2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4" name="Text Box 2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5" name="Text Box 2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6" name="Text Box 3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7" name="Text Box 3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8" name="Text Box 3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19" name="Text Box 3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0" name="Text Box 3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1" name="Text Box 3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2" name="Text Box 3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3" name="Text Box 3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4" name="Text Box 3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5" name="Text Box 3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6" name="Text Box 3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7" name="Text Box 3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8" name="Text Box 3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29" name="Text Box 3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0" name="Text Box 3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1" name="Text Box 3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2" name="Text Box 3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3" name="Text Box 3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4" name="Text Box 3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5" name="Text Box 3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6" name="Text Box 3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7" name="Text Box 3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8" name="Text Box 3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39" name="Text Box 3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0" name="Text Box 3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1" name="Text Box 3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2" name="Text Box 3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3" name="Text Box 3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4" name="Text Box 3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5" name="Text Box 3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6" name="Text Box 3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7" name="Text Box 3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8" name="Text Box 3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49" name="Text Box 3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0" name="Text Box 3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1" name="Text Box 3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2" name="Text Box 3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3" name="Text Box 3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4" name="Text Box 3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5" name="Text Box 3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6" name="Text Box 3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7" name="Text Box 3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8" name="Text Box 3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59" name="Text Box 3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0" name="Text Box 3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1" name="Text Box 3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2" name="Text Box 3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3" name="Text Box 3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4" name="Text Box 3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5" name="Text Box 3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6" name="Text Box 3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7" name="Text Box 3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8" name="Text Box 3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69" name="Text Box 3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0" name="Text Box 3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1" name="Text Box 3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2" name="Text Box 3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3" name="Text Box 3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4" name="Text Box 3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5" name="Text Box 3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6" name="Text Box 3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7" name="Text Box 3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8" name="Text Box 3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79" name="Text Box 3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0" name="Text Box 3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1" name="Text Box 3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2" name="Text Box 3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3" name="Text Box 3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4" name="Text Box 3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5" name="Text Box 3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6" name="Text Box 3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7" name="Text Box 3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8" name="Text Box 3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89" name="Text Box 3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0" name="Text Box 3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1" name="Text Box 3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2" name="Text Box 3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3" name="Text Box 3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4" name="Text Box 3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5" name="Text Box 3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6" name="Text Box 3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7" name="Text Box 3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8" name="Text Box 3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599" name="Text Box 3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0" name="Text Box 3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1" name="Text Box 3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2" name="Text Box 3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3" name="Text Box 3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4" name="Text Box 3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5" name="Text Box 3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6" name="Text Box 3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7" name="Text Box 3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8" name="Text Box 3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09" name="Text Box 3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0" name="Text Box 3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1" name="Text Box 3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2" name="Text Box 3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3" name="Text Box 3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4" name="Text Box 3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5" name="Text Box 3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6" name="Text Box 4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7" name="Text Box 4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8" name="Text Box 4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19" name="Text Box 4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0" name="Text Box 4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1" name="Text Box 4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2" name="Text Box 4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3" name="Text Box 4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4" name="Text Box 4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5" name="Text Box 4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6" name="Text Box 4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7" name="Text Box 4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8" name="Text Box 4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29" name="Text Box 4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0" name="Text Box 4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1" name="Text Box 4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2" name="Text Box 4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3" name="Text Box 4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4" name="Text Box 4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5" name="Text Box 4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6" name="Text Box 4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7" name="Text Box 4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8" name="Text Box 4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39" name="Text Box 4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0" name="Text Box 4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1" name="Text Box 4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2" name="Text Box 4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3" name="Text Box 4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4" name="Text Box 4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5" name="Text Box 4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6" name="Text Box 4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7" name="Text Box 4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8" name="Text Box 4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49" name="Text Box 4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0" name="Text Box 4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1" name="Text Box 4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2" name="Text Box 4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3" name="Text Box 4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4" name="Text Box 4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5" name="Text Box 4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6" name="Text Box 4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7" name="Text Box 4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8" name="Text Box 4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59" name="Text Box 4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0" name="Text Box 4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1" name="Text Box 4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2" name="Text Box 4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3" name="Text Box 4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4" name="Text Box 4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5" name="Text Box 4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6" name="Text Box 4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7" name="Text Box 4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8" name="Text Box 4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69" name="Text Box 4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0" name="Text Box 4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1" name="Text Box 4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2" name="Text Box 4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3" name="Text Box 4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4" name="Text Box 4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5" name="Text Box 4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6" name="Text Box 4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7" name="Text Box 4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8" name="Text Box 4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79" name="Text Box 4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0" name="Text Box 4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1" name="Text Box 4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2" name="Text Box 4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3" name="Text Box 4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4" name="Text Box 4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5" name="Text Box 4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6" name="Text Box 4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7" name="Text Box 4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8" name="Text Box 4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89" name="Text Box 4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0" name="Text Box 4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1" name="Text Box 4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2" name="Text Box 4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3" name="Text Box 4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4" name="Text Box 4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5" name="Text Box 4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6" name="Text Box 4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7" name="Text Box 4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8" name="Text Box 4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699" name="Text Box 4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0" name="Text Box 4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1" name="Text Box 4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2" name="Text Box 4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3" name="Text Box 4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4" name="Text Box 4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5" name="Text Box 4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6" name="Text Box 4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7" name="Text Box 4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8" name="Text Box 4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09" name="Text Box 4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0" name="Text Box 4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1" name="Text Box 4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2" name="Text Box 4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3" name="Text Box 4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4" name="Text Box 4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5" name="Text Box 4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6" name="Text Box 5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7" name="Text Box 5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8" name="Text Box 5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19" name="Text Box 5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0" name="Text Box 5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1" name="Text Box 5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2" name="Text Box 5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3" name="Text Box 5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4" name="Text Box 5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5" name="Text Box 5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6" name="Text Box 5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7" name="Text Box 5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8" name="Text Box 5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29" name="Text Box 5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0" name="Text Box 5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1" name="Text Box 5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2" name="Text Box 5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3" name="Text Box 5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4" name="Text Box 5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5" name="Text Box 5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6" name="Text Box 5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7" name="Text Box 5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8" name="Text Box 5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39" name="Text Box 5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0" name="Text Box 5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1" name="Text Box 5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2" name="Text Box 5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3" name="Text Box 5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4" name="Text Box 5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5" name="Text Box 5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6" name="Text Box 5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7" name="Text Box 5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8" name="Text Box 5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49" name="Text Box 5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0" name="Text Box 5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1" name="Text Box 5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2" name="Text Box 5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3" name="Text Box 5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4" name="Text Box 5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5" name="Text Box 5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6" name="Text Box 5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7" name="Text Box 5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8" name="Text Box 5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59" name="Text Box 5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0" name="Text Box 5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1" name="Text Box 5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2" name="Text Box 5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3" name="Text Box 5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4" name="Text Box 5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5" name="Text Box 5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6" name="Text Box 5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7" name="Text Box 5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8" name="Text Box 5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69" name="Text Box 5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0" name="Text Box 5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1" name="Text Box 5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2" name="Text Box 5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3" name="Text Box 5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4" name="Text Box 5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5" name="Text Box 5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6" name="Text Box 5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7" name="Text Box 5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8" name="Text Box 5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79" name="Text Box 5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0" name="Text Box 5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1" name="Text Box 5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2" name="Text Box 5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3" name="Text Box 5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4" name="Text Box 5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5" name="Text Box 5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6" name="Text Box 5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7" name="Text Box 5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8" name="Text Box 5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89" name="Text Box 5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0" name="Text Box 5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1" name="Text Box 5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2" name="Text Box 5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3" name="Text Box 5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4" name="Text Box 5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5" name="Text Box 5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6" name="Text Box 5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7" name="Text Box 5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8" name="Text Box 5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799" name="Text Box 5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0" name="Text Box 5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1" name="Text Box 5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2" name="Text Box 5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3" name="Text Box 5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4" name="Text Box 5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5" name="Text Box 5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6" name="Text Box 5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7" name="Text Box 5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8" name="Text Box 5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09" name="Text Box 5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0" name="Text Box 5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1" name="Text Box 5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2" name="Text Box 5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3" name="Text Box 5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4" name="Text Box 5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5" name="Text Box 5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6" name="Text Box 6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7" name="Text Box 6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8" name="Text Box 6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19" name="Text Box 6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820" name="Text Box 6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1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2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3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4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6" name="Text Box 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7" name="Text Box 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8" name="Text Box 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29" name="Text Box 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0" name="Text Box 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1" name="Text Box 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2" name="Text Box 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3" name="Text Box 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4" name="Text Box 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5" name="Text Box 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6" name="Text Box 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7" name="Text Box 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8" name="Text Box 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39" name="Text Box 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0" name="Text Box 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1" name="Text Box 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2" name="Text Box 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3" name="Text Box 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4" name="Text Box 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5" name="Text Box 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6" name="Text Box 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7" name="Text Box 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8" name="Text Box 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49" name="Text Box 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0" name="Text Box 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1" name="Text Box 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2" name="Text Box 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3" name="Text Box 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4" name="Text Box 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5" name="Text Box 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6" name="Text Box 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7" name="Text Box 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8" name="Text Box 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59" name="Text Box 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0" name="Text Box 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1" name="Text Box 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2" name="Text Box 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3" name="Text Box 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4" name="Text Box 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5" name="Text Box 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6" name="Text Box 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7" name="Text Box 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8" name="Text Box 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69" name="Text Box 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0" name="Text Box 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1" name="Text Box 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2" name="Text Box 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3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4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5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6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7" name="Text Box 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8" name="Text Box 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79" name="Text Box 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0" name="Text Box 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1" name="Text Box 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2" name="Text Box 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3" name="Text Box 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4" name="Text Box 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5" name="Text Box 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6" name="Text Box 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7" name="Text Box 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8" name="Text Box 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89" name="Text Box 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0" name="Text Box 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1" name="Text Box 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2" name="Text Box 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3" name="Text Box 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4" name="Text Box 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5" name="Text Box 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6" name="Text Box 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7" name="Text Box 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8" name="Text Box 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899" name="Text Box 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0" name="Text Box 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1" name="Text Box 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2" name="Text Box 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3" name="Text Box 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4" name="Text Box 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5" name="Text Box 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6" name="Text Box 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7" name="Text Box 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8" name="Text Box 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09" name="Text Box 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0" name="Text Box 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1" name="Text Box 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2" name="Text Box 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3" name="Text Box 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4" name="Text Box 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5" name="Text Box 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6" name="Text Box 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7" name="Text Box 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8" name="Text Box 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19" name="Text Box 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0" name="Text Box 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1" name="Text Box 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2" name="Text Box 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3" name="Text Box 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4" name="Text Box 1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5" name="Text Box 1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6" name="Text Box 1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7" name="Text Box 1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8" name="Text Box 1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29" name="Text Box 1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0" name="Text Box 1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1" name="Text Box 1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2" name="Text Box 1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3" name="Text Box 10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4" name="Text Box 11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5" name="Text Box 11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6" name="Text Box 11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7" name="Text Box 11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8" name="Text Box 11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39" name="Text Box 11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0" name="Text Box 11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1" name="Text Box 11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2" name="Text Box 11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3" name="Text Box 11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4" name="Text Box 12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5" name="Text Box 12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6" name="Text Box 12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7" name="Text Box 12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8" name="Text Box 12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49" name="Text Box 12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0" name="Text Box 12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1" name="Text Box 12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2" name="Text Box 12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3" name="Text Box 12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4" name="Text Box 13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5" name="Text Box 13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6" name="Text Box 13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7" name="Text Box 13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8" name="Text Box 13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59" name="Text Box 13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0" name="Text Box 13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1" name="Text Box 13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2" name="Text Box 13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3" name="Text Box 13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4" name="Text Box 14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5" name="Text Box 14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6" name="Text Box 14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7" name="Text Box 14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8" name="Text Box 14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69" name="Text Box 14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0" name="Text Box 14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1" name="Text Box 14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2" name="Text Box 14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3" name="Text Box 1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4" name="Text Box 1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5" name="Text Box 1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6" name="Text Box 1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7" name="Text Box 15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8" name="Text Box 15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79" name="Text Box 15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0" name="Text Box 15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1" name="Text Box 15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2" name="Text Box 15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3" name="Text Box 15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4" name="Text Box 16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5" name="Text Box 16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6" name="Text Box 16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7" name="Text Box 16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8" name="Text Box 16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89" name="Text Box 16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0" name="Text Box 16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1" name="Text Box 16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2" name="Text Box 16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3" name="Text Box 16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4" name="Text Box 17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5" name="Text Box 17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6" name="Text Box 17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7" name="Text Box 17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8" name="Text Box 17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1999" name="Text Box 17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0" name="Text Box 17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1" name="Text Box 17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2" name="Text Box 17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3" name="Text Box 17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4" name="Text Box 18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5" name="Text Box 18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6" name="Text Box 18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7" name="Text Box 18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8" name="Text Box 18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09" name="Text Box 18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0" name="Text Box 18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1" name="Text Box 18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2" name="Text Box 18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3" name="Text Box 18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4" name="Text Box 19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5" name="Text Box 19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6" name="Text Box 19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7" name="Text Box 19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8" name="Text Box 19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19" name="Text Box 19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0" name="Text Box 19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1" name="Text Box 19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2" name="Text Box 19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3" name="Text Box 19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4" name="Text Box 20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5" name="Text Box 20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6" name="Text Box 20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7" name="Text Box 203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8" name="Text Box 204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29" name="Text Box 205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30" name="Text Box 206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31" name="Text Box 207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032" name="Text Box 208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3" name="Text Box 2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4" name="Text Box 2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5" name="Text Box 2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6" name="Text Box 2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7" name="Text Box 2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8" name="Text Box 2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39" name="Text Box 2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0" name="Text Box 2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1" name="Text Box 2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2" name="Text Box 2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3" name="Text Box 2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4" name="Text Box 2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5" name="Text Box 2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6" name="Text Box 2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7" name="Text Box 2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8" name="Text Box 2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49" name="Text Box 2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0" name="Text Box 2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1" name="Text Box 2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2" name="Text Box 2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3" name="Text Box 2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4" name="Text Box 2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5" name="Text Box 2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6" name="Text Box 2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7" name="Text Box 2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8" name="Text Box 2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59" name="Text Box 2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0" name="Text Box 2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1" name="Text Box 2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2" name="Text Box 2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3" name="Text Box 2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4" name="Text Box 2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5" name="Text Box 2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6" name="Text Box 2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7" name="Text Box 2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8" name="Text Box 2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69" name="Text Box 2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0" name="Text Box 2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1" name="Text Box 2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2" name="Text Box 2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3" name="Text Box 2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4" name="Text Box 2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5" name="Text Box 2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6" name="Text Box 2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7" name="Text Box 2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8" name="Text Box 2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79" name="Text Box 2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0" name="Text Box 2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1" name="Text Box 2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2" name="Text Box 2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3" name="Text Box 2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4" name="Text Box 2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5" name="Text Box 2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6" name="Text Box 2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7" name="Text Box 2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8" name="Text Box 2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89" name="Text Box 2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0" name="Text Box 2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1" name="Text Box 2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2" name="Text Box 2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3" name="Text Box 2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4" name="Text Box 2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5" name="Text Box 2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6" name="Text Box 2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7" name="Text Box 2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8" name="Text Box 2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099" name="Text Box 2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0" name="Text Box 2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1" name="Text Box 2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2" name="Text Box 2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3" name="Text Box 2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4" name="Text Box 2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5" name="Text Box 2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6" name="Text Box 2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7" name="Text Box 2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8" name="Text Box 2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09" name="Text Box 2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0" name="Text Box 2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1" name="Text Box 2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2" name="Text Box 2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3" name="Text Box 2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4" name="Text Box 2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5" name="Text Box 2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6" name="Text Box 2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7" name="Text Box 2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8" name="Text Box 2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19" name="Text Box 2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0" name="Text Box 2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1" name="Text Box 2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2" name="Text Box 2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3" name="Text Box 2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4" name="Text Box 3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5" name="Text Box 3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6" name="Text Box 3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7" name="Text Box 3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8" name="Text Box 3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29" name="Text Box 3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0" name="Text Box 3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1" name="Text Box 3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2" name="Text Box 3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3" name="Text Box 3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4" name="Text Box 3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5" name="Text Box 3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6" name="Text Box 3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7" name="Text Box 3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8" name="Text Box 3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39" name="Text Box 3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0" name="Text Box 3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1" name="Text Box 3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2" name="Text Box 3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3" name="Text Box 3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4" name="Text Box 3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5" name="Text Box 3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6" name="Text Box 3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7" name="Text Box 3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8" name="Text Box 3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49" name="Text Box 3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0" name="Text Box 3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1" name="Text Box 3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2" name="Text Box 3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3" name="Text Box 3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4" name="Text Box 3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5" name="Text Box 3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6" name="Text Box 3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7" name="Text Box 3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8" name="Text Box 3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59" name="Text Box 3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0" name="Text Box 3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1" name="Text Box 3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2" name="Text Box 3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3" name="Text Box 3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4" name="Text Box 3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5" name="Text Box 3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6" name="Text Box 3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7" name="Text Box 3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8" name="Text Box 3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69" name="Text Box 3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0" name="Text Box 3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1" name="Text Box 3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2" name="Text Box 3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3" name="Text Box 3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4" name="Text Box 3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5" name="Text Box 3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6" name="Text Box 3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7" name="Text Box 3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8" name="Text Box 3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79" name="Text Box 3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0" name="Text Box 3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1" name="Text Box 3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2" name="Text Box 3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3" name="Text Box 3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4" name="Text Box 3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5" name="Text Box 3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6" name="Text Box 3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7" name="Text Box 3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8" name="Text Box 3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89" name="Text Box 3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0" name="Text Box 3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1" name="Text Box 3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2" name="Text Box 3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3" name="Text Box 3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4" name="Text Box 3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5" name="Text Box 3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6" name="Text Box 3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7" name="Text Box 3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8" name="Text Box 3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199" name="Text Box 3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0" name="Text Box 3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1" name="Text Box 3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2" name="Text Box 3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3" name="Text Box 3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4" name="Text Box 3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5" name="Text Box 3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6" name="Text Box 3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7" name="Text Box 3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8" name="Text Box 3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09" name="Text Box 3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0" name="Text Box 3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1" name="Text Box 3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2" name="Text Box 3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3" name="Text Box 3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4" name="Text Box 3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5" name="Text Box 3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6" name="Text Box 3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7" name="Text Box 3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8" name="Text Box 3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19" name="Text Box 3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0" name="Text Box 3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1" name="Text Box 3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2" name="Text Box 3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3" name="Text Box 3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4" name="Text Box 4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5" name="Text Box 4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6" name="Text Box 4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7" name="Text Box 4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8" name="Text Box 4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29" name="Text Box 4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0" name="Text Box 4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1" name="Text Box 4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2" name="Text Box 4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3" name="Text Box 4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4" name="Text Box 4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5" name="Text Box 4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6" name="Text Box 4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7" name="Text Box 4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8" name="Text Box 4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39" name="Text Box 4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0" name="Text Box 4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1" name="Text Box 4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2" name="Text Box 4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3" name="Text Box 4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4" name="Text Box 4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5" name="Text Box 4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6" name="Text Box 4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7" name="Text Box 4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8" name="Text Box 4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49" name="Text Box 4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0" name="Text Box 4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1" name="Text Box 4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2" name="Text Box 4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3" name="Text Box 4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4" name="Text Box 4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5" name="Text Box 4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6" name="Text Box 4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7" name="Text Box 4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8" name="Text Box 4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59" name="Text Box 4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0" name="Text Box 4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1" name="Text Box 4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2" name="Text Box 4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3" name="Text Box 4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4" name="Text Box 4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5" name="Text Box 4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6" name="Text Box 4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7" name="Text Box 4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8" name="Text Box 4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69" name="Text Box 4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0" name="Text Box 4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1" name="Text Box 4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2" name="Text Box 4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3" name="Text Box 4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4" name="Text Box 4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5" name="Text Box 4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6" name="Text Box 4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7" name="Text Box 4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8" name="Text Box 4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79" name="Text Box 4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0" name="Text Box 4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1" name="Text Box 4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2" name="Text Box 4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3" name="Text Box 4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4" name="Text Box 4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5" name="Text Box 4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6" name="Text Box 4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7" name="Text Box 4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8" name="Text Box 4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89" name="Text Box 4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0" name="Text Box 4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1" name="Text Box 4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2" name="Text Box 4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3" name="Text Box 4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4" name="Text Box 4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5" name="Text Box 4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6" name="Text Box 4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7" name="Text Box 4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8" name="Text Box 4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299" name="Text Box 4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0" name="Text Box 4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1" name="Text Box 4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2" name="Text Box 4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3" name="Text Box 4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4" name="Text Box 4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5" name="Text Box 4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6" name="Text Box 4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7" name="Text Box 4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8" name="Text Box 4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09" name="Text Box 4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0" name="Text Box 4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1" name="Text Box 4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2" name="Text Box 4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3" name="Text Box 4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4" name="Text Box 4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5" name="Text Box 4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6" name="Text Box 4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7" name="Text Box 4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8" name="Text Box 4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19" name="Text Box 4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0" name="Text Box 4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1" name="Text Box 4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2" name="Text Box 4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3" name="Text Box 4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4" name="Text Box 5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5" name="Text Box 5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6" name="Text Box 5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7" name="Text Box 5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8" name="Text Box 5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29" name="Text Box 50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0" name="Text Box 50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1" name="Text Box 50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2" name="Text Box 50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3" name="Text Box 50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4" name="Text Box 51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5" name="Text Box 51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6" name="Text Box 51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7" name="Text Box 51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8" name="Text Box 51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39" name="Text Box 51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0" name="Text Box 51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1" name="Text Box 51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2" name="Text Box 51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3" name="Text Box 51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4" name="Text Box 52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5" name="Text Box 52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6" name="Text Box 52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7" name="Text Box 52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8" name="Text Box 52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49" name="Text Box 52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0" name="Text Box 52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1" name="Text Box 52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2" name="Text Box 52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3" name="Text Box 52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4" name="Text Box 53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5" name="Text Box 53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6" name="Text Box 53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7" name="Text Box 53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8" name="Text Box 53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59" name="Text Box 53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0" name="Text Box 53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1" name="Text Box 53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2" name="Text Box 53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3" name="Text Box 53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4" name="Text Box 54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5" name="Text Box 54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6" name="Text Box 54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7" name="Text Box 54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8" name="Text Box 54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69" name="Text Box 54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0" name="Text Box 54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1" name="Text Box 54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2" name="Text Box 54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3" name="Text Box 54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4" name="Text Box 55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5" name="Text Box 55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6" name="Text Box 55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7" name="Text Box 55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8" name="Text Box 55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79" name="Text Box 55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0" name="Text Box 55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1" name="Text Box 55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2" name="Text Box 55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3" name="Text Box 55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4" name="Text Box 56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5" name="Text Box 56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6" name="Text Box 56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7" name="Text Box 56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8" name="Text Box 56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89" name="Text Box 56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0" name="Text Box 56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1" name="Text Box 56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2" name="Text Box 56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3" name="Text Box 56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4" name="Text Box 57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5" name="Text Box 57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6" name="Text Box 57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7" name="Text Box 57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8" name="Text Box 57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399" name="Text Box 57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0" name="Text Box 57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1" name="Text Box 57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2" name="Text Box 57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3" name="Text Box 57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4" name="Text Box 58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5" name="Text Box 58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6" name="Text Box 58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7" name="Text Box 58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8" name="Text Box 58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09" name="Text Box 58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0" name="Text Box 58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1" name="Text Box 58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2" name="Text Box 58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3" name="Text Box 58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4" name="Text Box 59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5" name="Text Box 59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6" name="Text Box 59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7" name="Text Box 59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8" name="Text Box 59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19" name="Text Box 595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0" name="Text Box 596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1" name="Text Box 597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2" name="Text Box 598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3" name="Text Box 599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4" name="Text Box 600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5" name="Text Box 601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6" name="Text Box 602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7" name="Text Box 603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428" name="Text Box 604"/>
        <xdr:cNvSpPr txBox="1">
          <a:spLocks noChangeArrowheads="1"/>
        </xdr:cNvSpPr>
      </xdr:nvSpPr>
      <xdr:spPr>
        <a:xfrm>
          <a:off x="2847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429" name="Text Box 49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430" name="Text Box 50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431" name="Text Box 51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2432" name="Text Box 52"/>
        <xdr:cNvSpPr txBox="1">
          <a:spLocks noChangeArrowheads="1"/>
        </xdr:cNvSpPr>
      </xdr:nvSpPr>
      <xdr:spPr>
        <a:xfrm>
          <a:off x="981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zoomScalePageLayoutView="0" workbookViewId="0" topLeftCell="A22">
      <selection activeCell="E37" sqref="E37"/>
    </sheetView>
  </sheetViews>
  <sheetFormatPr defaultColWidth="9.140625" defaultRowHeight="12.75"/>
  <cols>
    <col min="1" max="1" width="7.57421875" style="3" customWidth="1"/>
    <col min="2" max="2" width="5.7109375" style="3" customWidth="1"/>
    <col min="3" max="3" width="5.140625" style="3" customWidth="1"/>
    <col min="4" max="4" width="6.57421875" style="78" customWidth="1"/>
    <col min="5" max="5" width="32.28125" style="3" customWidth="1"/>
    <col min="6" max="6" width="17.00390625" style="3" customWidth="1"/>
    <col min="7" max="7" width="16.7109375" style="3" customWidth="1"/>
    <col min="8" max="10" width="9.140625" style="3" customWidth="1"/>
  </cols>
  <sheetData>
    <row r="3" spans="1:9" s="163" customFormat="1" ht="19.5">
      <c r="A3" s="136" t="s">
        <v>138</v>
      </c>
      <c r="B3" s="136"/>
      <c r="C3" s="136"/>
      <c r="D3" s="136"/>
      <c r="E3" s="136"/>
      <c r="F3" s="136"/>
      <c r="G3" s="136"/>
      <c r="H3" s="136"/>
      <c r="I3" s="3"/>
    </row>
    <row r="5" ht="12.75">
      <c r="A5" s="3" t="s">
        <v>0</v>
      </c>
    </row>
    <row r="14" spans="1:9" ht="22.5">
      <c r="A14" s="138" t="s">
        <v>1</v>
      </c>
      <c r="B14" s="138"/>
      <c r="C14" s="138"/>
      <c r="D14" s="138"/>
      <c r="E14" s="138"/>
      <c r="F14" s="138"/>
      <c r="G14" s="138"/>
      <c r="H14" s="79"/>
      <c r="I14" s="80"/>
    </row>
    <row r="18" spans="2:9" ht="12.75">
      <c r="B18" s="81"/>
      <c r="C18" s="81"/>
      <c r="D18" s="81"/>
      <c r="E18" s="81"/>
      <c r="F18" s="81"/>
      <c r="G18" s="81"/>
      <c r="H18" s="81"/>
      <c r="I18" s="81"/>
    </row>
    <row r="19" spans="1:9" ht="34.5" customHeight="1">
      <c r="A19" s="139" t="str">
        <f>+'Shinararakan ashxatanqner'!A2:Q2</f>
        <v>¶ñ. Èáõë³íáñÇãÇ-ÂáõÙ³³ÝÛ³Ý ¨ ´³Õñ³ÙÛ³Ý/¿ëï³Ï³¹³/-Ü³ñ»Ï³óÇ Ë³ãÙ»ñáõÏÝ»ñáõÙ Éáõë³óáõÛóÝ»ñÇ ï»Õ³¹ñÙ³Ý</v>
      </c>
      <c r="B19" s="139"/>
      <c r="C19" s="139"/>
      <c r="D19" s="139"/>
      <c r="E19" s="139"/>
      <c r="F19" s="139"/>
      <c r="G19" s="139"/>
      <c r="H19" s="92"/>
      <c r="I19" s="93"/>
    </row>
    <row r="20" spans="1:9" ht="15.75">
      <c r="A20" s="140"/>
      <c r="B20" s="140"/>
      <c r="C20" s="140"/>
      <c r="D20" s="140"/>
      <c r="E20" s="140"/>
      <c r="F20" s="140"/>
      <c r="G20" s="140"/>
      <c r="H20" s="54"/>
      <c r="I20" s="93"/>
    </row>
    <row r="21" spans="1:9" ht="15.75">
      <c r="A21" s="54"/>
      <c r="B21" s="54"/>
      <c r="C21" s="54"/>
      <c r="D21" s="54"/>
      <c r="E21" s="54"/>
      <c r="F21" s="54"/>
      <c r="G21" s="54"/>
      <c r="H21" s="54"/>
      <c r="I21" s="93"/>
    </row>
    <row r="22" spans="1:9" ht="15.75">
      <c r="A22" s="54"/>
      <c r="B22" s="54"/>
      <c r="C22" s="54"/>
      <c r="D22" s="54"/>
      <c r="E22" s="54"/>
      <c r="F22" s="54"/>
      <c r="G22" s="54"/>
      <c r="H22" s="54"/>
      <c r="I22" s="93"/>
    </row>
    <row r="23" spans="1:9" ht="15.75">
      <c r="A23" s="54"/>
      <c r="B23" s="54"/>
      <c r="C23" s="54"/>
      <c r="D23" s="54"/>
      <c r="E23" s="94" t="s">
        <v>3</v>
      </c>
      <c r="F23" s="95">
        <f>+'Shinararakan ashxatanqner'!R100</f>
        <v>5475.217968000001</v>
      </c>
      <c r="G23" s="94" t="s">
        <v>48</v>
      </c>
      <c r="H23" s="86"/>
      <c r="I23" s="93"/>
    </row>
    <row r="24" spans="1:9" ht="15.75">
      <c r="A24" s="54"/>
      <c r="B24" s="54"/>
      <c r="C24" s="54"/>
      <c r="D24" s="54"/>
      <c r="E24" s="54"/>
      <c r="F24" s="54"/>
      <c r="G24" s="54"/>
      <c r="H24" s="54"/>
      <c r="I24" s="93"/>
    </row>
    <row r="25" spans="1:9" ht="15.75">
      <c r="A25" s="54"/>
      <c r="B25" s="54"/>
      <c r="C25" s="54"/>
      <c r="D25" s="54"/>
      <c r="E25" s="54"/>
      <c r="F25" s="54"/>
      <c r="G25" s="54"/>
      <c r="H25" s="54"/>
      <c r="I25" s="93"/>
    </row>
    <row r="26" spans="1:9" ht="15.75">
      <c r="A26" s="54"/>
      <c r="B26" s="54"/>
      <c r="C26" s="54"/>
      <c r="D26" s="54"/>
      <c r="E26" s="54"/>
      <c r="F26" s="54"/>
      <c r="G26" s="54"/>
      <c r="H26" s="54"/>
      <c r="I26" s="93"/>
    </row>
    <row r="27" spans="1:9" ht="15.75">
      <c r="A27" s="86"/>
      <c r="B27" s="86"/>
      <c r="C27" s="86"/>
      <c r="D27" s="88"/>
      <c r="E27" s="86"/>
      <c r="F27" s="86"/>
      <c r="G27" s="86"/>
      <c r="H27" s="86"/>
      <c r="I27" s="86"/>
    </row>
    <row r="28" spans="1:9" ht="15.75">
      <c r="A28" s="86"/>
      <c r="B28" s="86"/>
      <c r="C28" s="86"/>
      <c r="D28" s="88"/>
      <c r="E28" s="86"/>
      <c r="F28" s="86"/>
      <c r="G28" s="86"/>
      <c r="H28" s="86"/>
      <c r="I28" s="86"/>
    </row>
    <row r="29" spans="1:9" ht="15.75">
      <c r="A29" s="86"/>
      <c r="B29" s="86"/>
      <c r="C29" s="86"/>
      <c r="D29" s="96"/>
      <c r="E29" s="86"/>
      <c r="F29" s="86"/>
      <c r="G29" s="86"/>
      <c r="H29" s="86"/>
      <c r="I29" s="86"/>
    </row>
    <row r="30" spans="1:9" ht="15.75">
      <c r="A30" s="86" t="s">
        <v>2</v>
      </c>
      <c r="B30" s="86"/>
      <c r="C30" s="86"/>
      <c r="D30" s="96"/>
      <c r="E30" s="86"/>
      <c r="F30" s="86"/>
      <c r="G30" s="86"/>
      <c r="H30" s="86"/>
      <c r="I30" s="86"/>
    </row>
    <row r="31" spans="1:9" ht="15.75">
      <c r="A31" s="86" t="s">
        <v>2</v>
      </c>
      <c r="B31" s="86"/>
      <c r="C31" s="86"/>
      <c r="D31" s="96"/>
      <c r="E31" s="86"/>
      <c r="F31" s="86"/>
      <c r="G31" s="86"/>
      <c r="H31" s="86"/>
      <c r="I31" s="86"/>
    </row>
    <row r="32" spans="1:10" ht="15.75">
      <c r="A32" s="86"/>
      <c r="B32" s="86"/>
      <c r="C32" s="86"/>
      <c r="D32" s="96"/>
      <c r="E32" s="86"/>
      <c r="F32" s="86"/>
      <c r="G32" s="86"/>
      <c r="H32" s="86"/>
      <c r="I32" s="86"/>
      <c r="J32"/>
    </row>
    <row r="33" spans="1:6" s="86" customFormat="1" ht="15.75">
      <c r="A33" s="86" t="s">
        <v>139</v>
      </c>
      <c r="C33" s="86" t="s">
        <v>140</v>
      </c>
      <c r="F33" s="86" t="s">
        <v>141</v>
      </c>
    </row>
    <row r="34" spans="1:10" ht="18">
      <c r="A34" s="111"/>
      <c r="B34" s="111"/>
      <c r="C34" s="111"/>
      <c r="D34" s="112"/>
      <c r="E34" s="111"/>
      <c r="F34" s="111"/>
      <c r="G34" s="111"/>
      <c r="H34" s="111"/>
      <c r="I34" s="111"/>
      <c r="J34"/>
    </row>
    <row r="35" spans="1:10" ht="15.75">
      <c r="A35" s="86"/>
      <c r="B35" s="86"/>
      <c r="C35" s="86"/>
      <c r="D35" s="88"/>
      <c r="E35" s="86"/>
      <c r="F35" s="86"/>
      <c r="G35" s="86"/>
      <c r="H35" s="86"/>
      <c r="I35" s="86"/>
      <c r="J35"/>
    </row>
    <row r="36" spans="1:10" ht="15.75">
      <c r="A36" s="86"/>
      <c r="B36" s="86"/>
      <c r="C36" s="86"/>
      <c r="D36" s="88"/>
      <c r="E36" s="86"/>
      <c r="F36" s="86"/>
      <c r="G36" s="86"/>
      <c r="H36" s="86"/>
      <c r="I36" s="86"/>
      <c r="J36"/>
    </row>
    <row r="37" spans="1:10" ht="18">
      <c r="A37" s="111"/>
      <c r="B37" s="111"/>
      <c r="C37" s="111"/>
      <c r="D37" s="112"/>
      <c r="E37" s="111"/>
      <c r="F37" s="111"/>
      <c r="G37" s="111"/>
      <c r="H37" s="111"/>
      <c r="I37" s="86"/>
      <c r="J37"/>
    </row>
    <row r="38" spans="1:10" ht="18">
      <c r="A38" s="111"/>
      <c r="B38" s="111"/>
      <c r="C38" s="111"/>
      <c r="D38" s="112"/>
      <c r="E38" s="111"/>
      <c r="F38" s="111"/>
      <c r="G38" s="111"/>
      <c r="H38" s="111"/>
      <c r="I38" s="86"/>
      <c r="J38"/>
    </row>
    <row r="39" ht="12.75">
      <c r="J39"/>
    </row>
    <row r="40" spans="1:9" ht="15.75">
      <c r="A40" s="86"/>
      <c r="B40" s="86"/>
      <c r="C40" s="86"/>
      <c r="D40" s="86"/>
      <c r="E40" s="86"/>
      <c r="F40" s="86"/>
      <c r="G40" s="86"/>
      <c r="H40" s="86"/>
      <c r="I40" s="86"/>
    </row>
    <row r="41" spans="1:9" ht="15.75">
      <c r="A41" s="86"/>
      <c r="B41" s="86"/>
      <c r="C41" s="86"/>
      <c r="D41" s="86"/>
      <c r="E41" s="86"/>
      <c r="F41" s="86"/>
      <c r="G41" s="86"/>
      <c r="H41" s="86"/>
      <c r="I41" s="86"/>
    </row>
    <row r="42" spans="1:9" ht="15.75">
      <c r="A42" s="86"/>
      <c r="B42" s="86"/>
      <c r="C42" s="86"/>
      <c r="D42" s="96"/>
      <c r="E42" s="86"/>
      <c r="F42" s="86"/>
      <c r="G42" s="86"/>
      <c r="H42" s="86"/>
      <c r="I42" s="86"/>
    </row>
    <row r="48" spans="4:9" ht="12.75">
      <c r="D48" s="3"/>
      <c r="H48" s="97"/>
      <c r="I48" s="97"/>
    </row>
    <row r="49" spans="1:7" ht="15.75">
      <c r="A49" s="137" t="s">
        <v>49</v>
      </c>
      <c r="B49" s="137"/>
      <c r="C49" s="137"/>
      <c r="D49" s="137"/>
      <c r="E49" s="137"/>
      <c r="F49" s="137"/>
      <c r="G49" s="137"/>
    </row>
    <row r="52" spans="1:9" ht="19.5">
      <c r="A52" s="82"/>
      <c r="B52" s="82"/>
      <c r="C52" s="82"/>
      <c r="D52" s="82"/>
      <c r="E52" s="82"/>
      <c r="F52" s="82"/>
      <c r="G52" s="82"/>
      <c r="H52" s="82"/>
      <c r="I52" s="77"/>
    </row>
    <row r="53" spans="1:9" ht="19.5">
      <c r="A53" s="82"/>
      <c r="B53" s="82"/>
      <c r="C53" s="82"/>
      <c r="D53" s="82"/>
      <c r="E53" s="82"/>
      <c r="F53" s="82"/>
      <c r="G53" s="82"/>
      <c r="H53" s="82"/>
      <c r="I53" s="77"/>
    </row>
  </sheetData>
  <sheetProtection/>
  <mergeCells count="5">
    <mergeCell ref="A3:H3"/>
    <mergeCell ref="A49:G49"/>
    <mergeCell ref="A14:G14"/>
    <mergeCell ref="A19:G19"/>
    <mergeCell ref="A20:G2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8"/>
  <sheetViews>
    <sheetView zoomScalePageLayoutView="0" workbookViewId="0" topLeftCell="A22">
      <selection activeCell="H24" sqref="H24"/>
    </sheetView>
  </sheetViews>
  <sheetFormatPr defaultColWidth="9.140625" defaultRowHeight="12.75"/>
  <cols>
    <col min="1" max="1" width="4.421875" style="9" customWidth="1"/>
    <col min="2" max="2" width="10.7109375" style="10" customWidth="1"/>
    <col min="3" max="3" width="29.57421875" style="9" customWidth="1"/>
    <col min="4" max="4" width="16.28125" style="10" customWidth="1"/>
    <col min="5" max="5" width="16.00390625" style="9" customWidth="1"/>
    <col min="6" max="6" width="16.7109375" style="9" customWidth="1"/>
    <col min="7" max="7" width="11.57421875" style="9" customWidth="1"/>
    <col min="8" max="8" width="7.28125" style="9" customWidth="1"/>
    <col min="9" max="9" width="10.00390625" style="9" customWidth="1"/>
    <col min="10" max="16384" width="9.140625" style="9" customWidth="1"/>
  </cols>
  <sheetData>
    <row r="4" spans="1:7" ht="18">
      <c r="A4" s="141" t="s">
        <v>21</v>
      </c>
      <c r="B4" s="141"/>
      <c r="C4" s="141"/>
      <c r="D4" s="141"/>
      <c r="E4" s="141"/>
      <c r="F4" s="7"/>
      <c r="G4" s="7"/>
    </row>
    <row r="5" spans="1:7" ht="15.75">
      <c r="A5"/>
      <c r="B5" s="7"/>
      <c r="C5" s="7"/>
      <c r="D5" s="7"/>
      <c r="E5" s="7"/>
      <c r="F5" s="7"/>
      <c r="G5" s="7"/>
    </row>
    <row r="6" spans="1:7" ht="35.25" customHeight="1">
      <c r="A6" s="140" t="str">
        <f>+'Shinararakan ashxatanqner'!A2:Q2</f>
        <v>¶ñ. Èáõë³íáñÇãÇ-ÂáõÙ³³ÝÛ³Ý ¨ ´³Õñ³ÙÛ³Ý/¿ëï³Ï³¹³/-Ü³ñ»Ï³óÇ Ë³ãÙ»ñáõÏÝ»ñáõÙ Éáõë³óáõÛóÝ»ñÇ ï»Õ³¹ñÙ³Ý</v>
      </c>
      <c r="B6" s="140"/>
      <c r="C6" s="140"/>
      <c r="D6" s="140"/>
      <c r="E6" s="140"/>
      <c r="F6" s="54"/>
      <c r="G6" s="11"/>
    </row>
    <row r="7" spans="1:7" ht="15">
      <c r="A7" s="55"/>
      <c r="B7" s="56"/>
      <c r="C7" s="56"/>
      <c r="D7" s="56"/>
      <c r="E7" s="56"/>
      <c r="F7" s="56"/>
      <c r="G7" s="6"/>
    </row>
    <row r="8" spans="1:7" ht="15">
      <c r="A8" s="55"/>
      <c r="B8" s="57" t="s">
        <v>56</v>
      </c>
      <c r="C8" s="57"/>
      <c r="D8" s="57"/>
      <c r="E8" s="57"/>
      <c r="F8" s="57"/>
      <c r="G8" s="23"/>
    </row>
    <row r="9" spans="1:7" ht="15">
      <c r="A9" s="55"/>
      <c r="B9" s="57" t="s">
        <v>46</v>
      </c>
      <c r="C9" s="57"/>
      <c r="D9" s="57"/>
      <c r="E9" s="57"/>
      <c r="F9" s="57"/>
      <c r="G9" s="23"/>
    </row>
    <row r="10" spans="1:7" ht="15">
      <c r="A10" s="55"/>
      <c r="B10" s="58"/>
      <c r="C10" s="58"/>
      <c r="D10" s="58"/>
      <c r="E10" s="58"/>
      <c r="F10" s="58"/>
      <c r="G10" s="12"/>
    </row>
    <row r="11" spans="1:7" ht="15">
      <c r="A11" s="55"/>
      <c r="B11" s="58" t="s">
        <v>19</v>
      </c>
      <c r="C11" s="58"/>
      <c r="D11" s="58"/>
      <c r="E11" s="58"/>
      <c r="F11" s="58"/>
      <c r="G11" s="12"/>
    </row>
    <row r="12" spans="1:7" ht="15">
      <c r="A12" s="55"/>
      <c r="B12" s="58" t="s">
        <v>17</v>
      </c>
      <c r="C12" s="58"/>
      <c r="D12" s="58"/>
      <c r="E12" s="58"/>
      <c r="F12" s="58"/>
      <c r="G12" s="12"/>
    </row>
    <row r="13" spans="1:7" ht="15">
      <c r="A13" s="55"/>
      <c r="B13" s="58"/>
      <c r="C13" s="58" t="s">
        <v>6</v>
      </c>
      <c r="D13" s="58"/>
      <c r="E13" s="58"/>
      <c r="F13" s="58"/>
      <c r="G13" s="12"/>
    </row>
    <row r="14" spans="1:7" ht="15">
      <c r="A14" s="55"/>
      <c r="B14" s="59" t="s">
        <v>7</v>
      </c>
      <c r="C14" s="60"/>
      <c r="D14" s="61"/>
      <c r="E14" s="61"/>
      <c r="F14" s="62">
        <v>1.6488</v>
      </c>
      <c r="G14" s="8"/>
    </row>
    <row r="15" spans="1:7" ht="15">
      <c r="A15" s="55"/>
      <c r="B15" s="59"/>
      <c r="C15" s="60"/>
      <c r="D15" s="61"/>
      <c r="E15" s="61"/>
      <c r="F15" s="62"/>
      <c r="G15" s="8"/>
    </row>
    <row r="16" spans="1:7" ht="15">
      <c r="A16" s="55"/>
      <c r="B16" s="59" t="s">
        <v>8</v>
      </c>
      <c r="C16" s="60"/>
      <c r="D16" s="61"/>
      <c r="E16" s="61"/>
      <c r="F16" s="63">
        <v>2.70866</v>
      </c>
      <c r="G16" s="15"/>
    </row>
    <row r="17" spans="1:7" ht="15">
      <c r="A17" s="55"/>
      <c r="B17" s="64"/>
      <c r="C17" s="58"/>
      <c r="D17" s="58"/>
      <c r="E17" s="58"/>
      <c r="F17" s="61"/>
      <c r="G17" s="12"/>
    </row>
    <row r="18" spans="1:7" ht="15">
      <c r="A18" s="55"/>
      <c r="B18" s="64" t="s">
        <v>132</v>
      </c>
      <c r="C18" s="58"/>
      <c r="D18" s="58"/>
      <c r="E18" s="58"/>
      <c r="F18" s="61"/>
      <c r="G18" s="12"/>
    </row>
    <row r="19" spans="1:7" ht="15">
      <c r="A19" s="55"/>
      <c r="B19" s="64" t="s">
        <v>9</v>
      </c>
      <c r="C19" s="58"/>
      <c r="D19" s="58"/>
      <c r="E19" s="58"/>
      <c r="F19" s="61"/>
      <c r="G19" s="12"/>
    </row>
    <row r="20" spans="1:7" ht="15">
      <c r="A20" s="55"/>
      <c r="B20" s="64"/>
      <c r="C20" s="58"/>
      <c r="D20" s="58"/>
      <c r="E20" s="58"/>
      <c r="F20" s="61"/>
      <c r="G20" s="12"/>
    </row>
    <row r="21" spans="1:7" ht="15">
      <c r="A21" s="55"/>
      <c r="B21" s="59" t="s">
        <v>10</v>
      </c>
      <c r="C21" s="60"/>
      <c r="D21" s="61"/>
      <c r="E21" s="61"/>
      <c r="F21" s="62">
        <v>1.0893</v>
      </c>
      <c r="G21" s="8"/>
    </row>
    <row r="22" spans="1:7" ht="15">
      <c r="A22" s="55"/>
      <c r="B22" s="59"/>
      <c r="C22" s="60"/>
      <c r="D22" s="61"/>
      <c r="E22" s="61"/>
      <c r="F22" s="62"/>
      <c r="G22" s="8"/>
    </row>
    <row r="23" spans="1:7" ht="15">
      <c r="A23" s="55"/>
      <c r="B23" s="59" t="s">
        <v>11</v>
      </c>
      <c r="C23" s="60"/>
      <c r="D23" s="61"/>
      <c r="E23" s="61"/>
      <c r="F23" s="62">
        <v>1.05</v>
      </c>
      <c r="G23" s="8"/>
    </row>
    <row r="24" spans="1:7" ht="15">
      <c r="A24" s="55"/>
      <c r="B24" s="59"/>
      <c r="C24" s="60"/>
      <c r="D24" s="61"/>
      <c r="E24" s="61"/>
      <c r="F24" s="62"/>
      <c r="G24" s="8"/>
    </row>
    <row r="25" spans="1:7" ht="15">
      <c r="A25" s="55"/>
      <c r="B25" s="59" t="s">
        <v>12</v>
      </c>
      <c r="C25" s="60"/>
      <c r="D25" s="61"/>
      <c r="E25" s="61"/>
      <c r="F25" s="62">
        <v>1.02</v>
      </c>
      <c r="G25" s="8"/>
    </row>
    <row r="26" spans="1:7" ht="15">
      <c r="A26" s="55"/>
      <c r="B26" s="59"/>
      <c r="C26" s="60"/>
      <c r="D26" s="61"/>
      <c r="E26" s="61"/>
      <c r="F26" s="62"/>
      <c r="G26" s="8"/>
    </row>
    <row r="27" spans="1:7" ht="15">
      <c r="A27" s="55"/>
      <c r="B27" s="59" t="s">
        <v>13</v>
      </c>
      <c r="C27" s="60"/>
      <c r="D27" s="60"/>
      <c r="E27" s="61"/>
      <c r="F27" s="65" t="s">
        <v>136</v>
      </c>
      <c r="G27" s="22"/>
    </row>
    <row r="28" spans="1:7" ht="15">
      <c r="A28" s="55"/>
      <c r="B28" s="64"/>
      <c r="C28" s="58"/>
      <c r="D28" s="58"/>
      <c r="E28" s="58"/>
      <c r="F28" s="61"/>
      <c r="G28" s="12"/>
    </row>
    <row r="29" spans="1:7" ht="15">
      <c r="A29" s="55"/>
      <c r="B29" s="64" t="s">
        <v>14</v>
      </c>
      <c r="C29" s="58"/>
      <c r="D29" s="58"/>
      <c r="E29" s="58"/>
      <c r="F29" s="61"/>
      <c r="G29" s="12"/>
    </row>
    <row r="30" spans="1:7" ht="15">
      <c r="A30" s="55"/>
      <c r="B30" s="59" t="s">
        <v>15</v>
      </c>
      <c r="C30" s="60"/>
      <c r="D30" s="61"/>
      <c r="E30" s="61"/>
      <c r="F30" s="66">
        <v>0.133</v>
      </c>
      <c r="G30" s="13"/>
    </row>
    <row r="31" spans="1:7" ht="15">
      <c r="A31" s="55"/>
      <c r="B31" s="59"/>
      <c r="C31" s="60"/>
      <c r="D31" s="61"/>
      <c r="E31" s="61"/>
      <c r="F31" s="62"/>
      <c r="G31" s="8"/>
    </row>
    <row r="32" spans="1:7" ht="15">
      <c r="A32" s="55"/>
      <c r="B32" s="59" t="s">
        <v>16</v>
      </c>
      <c r="C32" s="60"/>
      <c r="D32" s="61"/>
      <c r="E32" s="61"/>
      <c r="F32" s="67">
        <v>0.11</v>
      </c>
      <c r="G32" s="14"/>
    </row>
    <row r="33" spans="1:7" ht="15">
      <c r="A33" s="55"/>
      <c r="B33" s="59" t="s">
        <v>20</v>
      </c>
      <c r="C33" s="60"/>
      <c r="D33" s="61"/>
      <c r="E33" s="61"/>
      <c r="F33" s="67">
        <v>0.2</v>
      </c>
      <c r="G33" s="14"/>
    </row>
    <row r="34" spans="1:7" ht="15">
      <c r="A34" s="55"/>
      <c r="B34" s="59"/>
      <c r="C34" s="60"/>
      <c r="D34" s="61"/>
      <c r="E34" s="61"/>
      <c r="F34" s="67"/>
      <c r="G34" s="14"/>
    </row>
    <row r="35" spans="1:7" ht="15">
      <c r="A35" s="55"/>
      <c r="B35" s="64"/>
      <c r="C35" s="58"/>
      <c r="D35" s="58"/>
      <c r="E35" s="58"/>
      <c r="F35" s="61"/>
      <c r="G35" s="6"/>
    </row>
    <row r="36" spans="1:7" ht="15">
      <c r="A36" s="55"/>
      <c r="B36" s="64"/>
      <c r="C36" s="58"/>
      <c r="D36" s="58"/>
      <c r="E36" s="58"/>
      <c r="F36" s="61"/>
      <c r="G36" s="6"/>
    </row>
    <row r="37" spans="1:7" ht="15">
      <c r="A37" s="55"/>
      <c r="B37" s="64"/>
      <c r="C37" s="58"/>
      <c r="D37" s="58"/>
      <c r="E37" s="58"/>
      <c r="F37" s="61"/>
      <c r="G37" s="6"/>
    </row>
    <row r="38" spans="1:7" ht="15">
      <c r="A38" s="55"/>
      <c r="B38" s="64"/>
      <c r="C38" s="58"/>
      <c r="D38" s="58"/>
      <c r="E38" s="58"/>
      <c r="F38" s="61"/>
      <c r="G38" s="6"/>
    </row>
    <row r="39" spans="1:7" s="3" customFormat="1" ht="15.75">
      <c r="A39" s="54"/>
      <c r="B39" s="54"/>
      <c r="C39" s="65" t="s">
        <v>3</v>
      </c>
      <c r="D39" s="65" t="s">
        <v>22</v>
      </c>
      <c r="E39" s="76">
        <f>+'Shinararakan ashxatanqner'!R100</f>
        <v>5475.217968000001</v>
      </c>
      <c r="F39" s="65" t="s">
        <v>48</v>
      </c>
      <c r="G39" s="22"/>
    </row>
    <row r="40" spans="1:6" ht="15">
      <c r="A40" s="55"/>
      <c r="B40" s="68"/>
      <c r="C40" s="69"/>
      <c r="D40" s="68"/>
      <c r="E40" s="69"/>
      <c r="F40" s="69"/>
    </row>
    <row r="41" spans="1:6" ht="15">
      <c r="A41" s="55"/>
      <c r="B41" s="68"/>
      <c r="C41" s="69"/>
      <c r="D41" s="68"/>
      <c r="E41" s="69"/>
      <c r="F41" s="69"/>
    </row>
    <row r="42" spans="1:6" ht="15">
      <c r="A42" s="55"/>
      <c r="B42" s="68"/>
      <c r="C42" s="69"/>
      <c r="D42" s="68"/>
      <c r="E42" s="69"/>
      <c r="F42" s="69"/>
    </row>
    <row r="43" spans="1:6" ht="15">
      <c r="A43" s="55"/>
      <c r="B43" s="68"/>
      <c r="C43" s="69"/>
      <c r="D43" s="68"/>
      <c r="E43" s="69"/>
      <c r="F43" s="69"/>
    </row>
    <row r="44" spans="1:6" ht="15">
      <c r="A44" s="55"/>
      <c r="B44" s="68"/>
      <c r="C44" s="69"/>
      <c r="D44" s="68"/>
      <c r="E44" s="69"/>
      <c r="F44" s="69"/>
    </row>
    <row r="45" spans="1:9" s="16" customFormat="1" ht="12.75" customHeight="1">
      <c r="A45" s="70"/>
      <c r="B45" s="71"/>
      <c r="C45" s="72"/>
      <c r="D45" s="72"/>
      <c r="E45" s="72"/>
      <c r="F45" s="72"/>
      <c r="G45" s="21"/>
      <c r="H45" s="19"/>
      <c r="I45" s="20"/>
    </row>
    <row r="46" spans="1:9" s="16" customFormat="1" ht="12.75" customHeight="1">
      <c r="A46" s="17"/>
      <c r="B46" s="18"/>
      <c r="C46" s="24"/>
      <c r="D46" s="24"/>
      <c r="E46" s="24"/>
      <c r="F46" s="24"/>
      <c r="G46" s="21"/>
      <c r="H46" s="19"/>
      <c r="I46" s="20"/>
    </row>
    <row r="47" spans="1:9" s="16" customFormat="1" ht="12.75" customHeight="1">
      <c r="A47" s="17"/>
      <c r="B47" s="18"/>
      <c r="C47" s="24"/>
      <c r="D47" s="24"/>
      <c r="E47" s="24"/>
      <c r="F47" s="24"/>
      <c r="G47" s="21"/>
      <c r="H47" s="19"/>
      <c r="I47" s="20"/>
    </row>
    <row r="48" spans="1:9" s="16" customFormat="1" ht="12.75" customHeight="1">
      <c r="A48" s="17"/>
      <c r="B48" s="18"/>
      <c r="C48" s="24"/>
      <c r="D48" s="24"/>
      <c r="E48" s="24"/>
      <c r="F48" s="24"/>
      <c r="G48" s="21"/>
      <c r="H48" s="19"/>
      <c r="I48" s="20"/>
    </row>
    <row r="49" spans="1:9" s="16" customFormat="1" ht="12.75" customHeight="1">
      <c r="A49" s="17"/>
      <c r="B49" s="18"/>
      <c r="C49" s="24"/>
      <c r="D49" s="24"/>
      <c r="E49" s="24"/>
      <c r="F49" s="24"/>
      <c r="G49" s="21"/>
      <c r="H49" s="19"/>
      <c r="I49" s="20"/>
    </row>
    <row r="50" spans="1:9" s="16" customFormat="1" ht="12.75" customHeight="1">
      <c r="A50" s="17"/>
      <c r="B50" s="18"/>
      <c r="C50" s="24"/>
      <c r="D50" s="24"/>
      <c r="E50" s="24"/>
      <c r="F50" s="24"/>
      <c r="G50" s="21"/>
      <c r="H50" s="19"/>
      <c r="I50" s="20"/>
    </row>
    <row r="51" spans="1:9" s="16" customFormat="1" ht="12.75" customHeight="1">
      <c r="A51" s="17"/>
      <c r="B51" s="18"/>
      <c r="C51" s="24"/>
      <c r="D51" s="24"/>
      <c r="E51" s="24"/>
      <c r="F51" s="24"/>
      <c r="G51" s="21"/>
      <c r="H51" s="19"/>
      <c r="I51" s="20"/>
    </row>
    <row r="52" spans="1:9" s="16" customFormat="1" ht="12.75" customHeight="1">
      <c r="A52" s="17"/>
      <c r="B52" s="18"/>
      <c r="C52" s="24"/>
      <c r="D52" s="24"/>
      <c r="E52" s="24"/>
      <c r="F52" s="24"/>
      <c r="G52" s="21"/>
      <c r="H52" s="19"/>
      <c r="I52" s="20"/>
    </row>
    <row r="53" spans="1:9" s="16" customFormat="1" ht="12.75" customHeight="1">
      <c r="A53" s="17"/>
      <c r="B53" s="18"/>
      <c r="C53" s="24"/>
      <c r="D53" s="24"/>
      <c r="E53" s="24"/>
      <c r="F53" s="24"/>
      <c r="G53" s="21"/>
      <c r="H53" s="19"/>
      <c r="I53" s="20"/>
    </row>
    <row r="54" spans="1:9" s="16" customFormat="1" ht="12.75" customHeight="1">
      <c r="A54" s="17"/>
      <c r="B54" s="18"/>
      <c r="C54" s="24"/>
      <c r="D54" s="24"/>
      <c r="E54" s="24"/>
      <c r="F54" s="24"/>
      <c r="G54" s="21"/>
      <c r="H54" s="19"/>
      <c r="I54" s="20"/>
    </row>
    <row r="55" spans="1:9" s="16" customFormat="1" ht="12.75" customHeight="1">
      <c r="A55" s="17"/>
      <c r="B55" s="18"/>
      <c r="C55" s="24"/>
      <c r="D55" s="24"/>
      <c r="E55" s="24"/>
      <c r="F55" s="24"/>
      <c r="G55" s="21"/>
      <c r="H55" s="19"/>
      <c r="I55" s="20"/>
    </row>
    <row r="56" spans="1:9" s="16" customFormat="1" ht="12.75" customHeight="1">
      <c r="A56" s="17"/>
      <c r="B56" s="18"/>
      <c r="C56" s="24"/>
      <c r="D56" s="24"/>
      <c r="E56" s="24"/>
      <c r="F56" s="24"/>
      <c r="G56" s="21"/>
      <c r="H56" s="19"/>
      <c r="I56" s="20"/>
    </row>
    <row r="57" spans="1:9" s="16" customFormat="1" ht="12.75" customHeight="1">
      <c r="A57" s="17"/>
      <c r="B57" s="18"/>
      <c r="C57" s="24"/>
      <c r="D57" s="24"/>
      <c r="E57" s="24"/>
      <c r="F57" s="24"/>
      <c r="G57" s="21"/>
      <c r="H57" s="19"/>
      <c r="I57" s="20"/>
    </row>
    <row r="58" spans="1:9" s="16" customFormat="1" ht="12.75" customHeight="1">
      <c r="A58" s="17"/>
      <c r="B58" s="18"/>
      <c r="C58" s="24"/>
      <c r="D58" s="24"/>
      <c r="E58" s="24"/>
      <c r="F58" s="24"/>
      <c r="G58" s="21"/>
      <c r="H58" s="19"/>
      <c r="I58" s="20"/>
    </row>
  </sheetData>
  <sheetProtection/>
  <mergeCells count="2">
    <mergeCell ref="A4:E4"/>
    <mergeCell ref="A6:E6"/>
  </mergeCells>
  <printOptions/>
  <pageMargins left="0.8267716535433072" right="0.4330708661417323" top="0.984251968503937" bottom="0.984251968503937" header="0.5118110236220472" footer="0.5118110236220472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view="pageBreakPreview" zoomScale="55" zoomScaleNormal="85" zoomScaleSheetLayoutView="55" workbookViewId="0" topLeftCell="A58">
      <selection activeCell="E116" sqref="E116"/>
    </sheetView>
  </sheetViews>
  <sheetFormatPr defaultColWidth="9.140625" defaultRowHeight="12.75"/>
  <cols>
    <col min="1" max="1" width="6.8515625" style="50" customWidth="1"/>
    <col min="2" max="2" width="8.7109375" style="50" customWidth="1"/>
    <col min="3" max="3" width="25.57421875" style="50" customWidth="1"/>
    <col min="4" max="4" width="6.7109375" style="50" customWidth="1"/>
    <col min="5" max="6" width="8.7109375" style="50" customWidth="1"/>
    <col min="7" max="7" width="8.7109375" style="34" customWidth="1"/>
    <col min="8" max="8" width="8.7109375" style="50" customWidth="1"/>
    <col min="9" max="9" width="8.7109375" style="34" customWidth="1"/>
    <col min="10" max="10" width="21.7109375" style="50" customWidth="1"/>
    <col min="11" max="11" width="11.57421875" style="50" customWidth="1"/>
    <col min="12" max="12" width="6.7109375" style="50" customWidth="1"/>
    <col min="13" max="13" width="7.421875" style="50" customWidth="1"/>
    <col min="14" max="14" width="7.7109375" style="50" customWidth="1"/>
    <col min="15" max="16" width="8.7109375" style="50" customWidth="1"/>
    <col min="17" max="17" width="8.421875" style="50" customWidth="1"/>
    <col min="18" max="18" width="11.8515625" style="50" customWidth="1"/>
    <col min="19" max="16384" width="9.140625" style="75" customWidth="1"/>
  </cols>
  <sheetData>
    <row r="1" spans="1:17" ht="19.5">
      <c r="A1" s="148" t="s">
        <v>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>
      <c r="A2" s="149" t="s">
        <v>133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8" ht="12.75">
      <c r="A3" s="34"/>
      <c r="B3" s="35"/>
      <c r="C3" s="28"/>
      <c r="D3" s="34"/>
      <c r="E3" s="36"/>
      <c r="F3" s="36"/>
      <c r="G3" s="31"/>
      <c r="H3" s="36"/>
      <c r="I3" s="31"/>
      <c r="J3" s="156" t="s">
        <v>24</v>
      </c>
      <c r="K3" s="156"/>
      <c r="L3" s="156"/>
      <c r="M3" s="147">
        <f>+R100</f>
        <v>5475.217968000001</v>
      </c>
      <c r="N3" s="147"/>
      <c r="O3" s="39" t="s">
        <v>48</v>
      </c>
      <c r="P3" s="39"/>
      <c r="Q3" s="38"/>
      <c r="R3" s="12"/>
    </row>
    <row r="4" spans="1:18" ht="12.75">
      <c r="A4" s="12"/>
      <c r="B4" s="12"/>
      <c r="C4" s="12"/>
      <c r="D4" s="12"/>
      <c r="E4" s="12"/>
      <c r="F4" s="12"/>
      <c r="H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46" t="s">
        <v>4</v>
      </c>
      <c r="B5" s="144" t="s">
        <v>25</v>
      </c>
      <c r="C5" s="144" t="s">
        <v>26</v>
      </c>
      <c r="D5" s="144" t="s">
        <v>27</v>
      </c>
      <c r="E5" s="144" t="s">
        <v>28</v>
      </c>
      <c r="F5" s="146" t="s">
        <v>29</v>
      </c>
      <c r="G5" s="146"/>
      <c r="H5" s="146"/>
      <c r="I5" s="146"/>
      <c r="J5" s="146"/>
      <c r="K5" s="146"/>
      <c r="L5" s="146"/>
      <c r="M5" s="146"/>
      <c r="N5" s="146"/>
      <c r="O5" s="146"/>
      <c r="P5" s="150" t="s">
        <v>30</v>
      </c>
      <c r="Q5" s="144" t="s">
        <v>31</v>
      </c>
      <c r="R5" s="144" t="s">
        <v>32</v>
      </c>
    </row>
    <row r="6" spans="1:18" ht="12.75">
      <c r="A6" s="146"/>
      <c r="B6" s="144"/>
      <c r="C6" s="144"/>
      <c r="D6" s="144"/>
      <c r="E6" s="144"/>
      <c r="F6" s="144" t="s">
        <v>33</v>
      </c>
      <c r="G6" s="144"/>
      <c r="H6" s="144" t="s">
        <v>34</v>
      </c>
      <c r="I6" s="144"/>
      <c r="J6" s="153" t="s">
        <v>35</v>
      </c>
      <c r="K6" s="154"/>
      <c r="L6" s="154"/>
      <c r="M6" s="154"/>
      <c r="N6" s="154"/>
      <c r="O6" s="155"/>
      <c r="P6" s="151"/>
      <c r="Q6" s="144"/>
      <c r="R6" s="144"/>
    </row>
    <row r="7" spans="1:18" ht="51">
      <c r="A7" s="146"/>
      <c r="B7" s="144"/>
      <c r="C7" s="144"/>
      <c r="D7" s="144"/>
      <c r="E7" s="144"/>
      <c r="F7" s="33" t="s">
        <v>36</v>
      </c>
      <c r="G7" s="33" t="s">
        <v>37</v>
      </c>
      <c r="H7" s="33" t="s">
        <v>36</v>
      </c>
      <c r="I7" s="33" t="s">
        <v>37</v>
      </c>
      <c r="J7" s="33" t="s">
        <v>38</v>
      </c>
      <c r="K7" s="33" t="s">
        <v>39</v>
      </c>
      <c r="L7" s="33" t="s">
        <v>40</v>
      </c>
      <c r="M7" s="33" t="s">
        <v>41</v>
      </c>
      <c r="N7" s="33" t="s">
        <v>42</v>
      </c>
      <c r="O7" s="40" t="s">
        <v>43</v>
      </c>
      <c r="P7" s="152"/>
      <c r="Q7" s="144"/>
      <c r="R7" s="144"/>
    </row>
    <row r="8" spans="1:18" ht="12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</row>
    <row r="9" spans="1:18" ht="12.75">
      <c r="A9" s="34"/>
      <c r="B9" s="35"/>
      <c r="C9" s="28"/>
      <c r="D9" s="34"/>
      <c r="E9" s="51"/>
      <c r="F9" s="36"/>
      <c r="G9" s="31"/>
      <c r="H9" s="36"/>
      <c r="I9" s="25"/>
      <c r="J9" s="83"/>
      <c r="K9" s="42"/>
      <c r="L9" s="84"/>
      <c r="M9" s="85"/>
      <c r="N9" s="85"/>
      <c r="O9" s="41"/>
      <c r="P9" s="41"/>
      <c r="Q9" s="41"/>
      <c r="R9" s="41"/>
    </row>
    <row r="10" spans="1:18" s="2" customFormat="1" ht="51">
      <c r="A10" s="27">
        <v>1</v>
      </c>
      <c r="B10" s="4" t="s">
        <v>52</v>
      </c>
      <c r="C10" s="28" t="s">
        <v>53</v>
      </c>
      <c r="D10" s="27" t="s">
        <v>51</v>
      </c>
      <c r="E10" s="73">
        <v>2</v>
      </c>
      <c r="F10" s="1"/>
      <c r="G10" s="5"/>
      <c r="H10" s="1"/>
      <c r="I10" s="26"/>
      <c r="J10" s="28"/>
      <c r="K10" s="27"/>
      <c r="L10" s="27"/>
      <c r="M10" s="53"/>
      <c r="N10" s="53"/>
      <c r="O10" s="52"/>
      <c r="P10" s="100">
        <v>12</v>
      </c>
      <c r="Q10" s="52">
        <f>E10*O10</f>
        <v>0</v>
      </c>
      <c r="R10" s="52">
        <f>E10*P10</f>
        <v>24</v>
      </c>
    </row>
    <row r="11" spans="1:18" s="125" customFormat="1" ht="12.75">
      <c r="A11" s="34"/>
      <c r="B11" s="35"/>
      <c r="C11" s="28"/>
      <c r="D11" s="34"/>
      <c r="E11" s="51"/>
      <c r="F11" s="36"/>
      <c r="G11" s="31"/>
      <c r="H11" s="36"/>
      <c r="I11" s="26"/>
      <c r="J11" s="83"/>
      <c r="K11" s="42"/>
      <c r="L11" s="84"/>
      <c r="M11" s="85"/>
      <c r="N11" s="85"/>
      <c r="O11" s="41"/>
      <c r="P11" s="41"/>
      <c r="Q11" s="41"/>
      <c r="R11" s="41"/>
    </row>
    <row r="12" spans="1:18" s="2" customFormat="1" ht="25.5">
      <c r="A12" s="27">
        <v>2</v>
      </c>
      <c r="B12" s="4" t="s">
        <v>52</v>
      </c>
      <c r="C12" s="28" t="s">
        <v>55</v>
      </c>
      <c r="D12" s="27" t="s">
        <v>51</v>
      </c>
      <c r="E12" s="73">
        <v>13</v>
      </c>
      <c r="F12" s="1"/>
      <c r="G12" s="5"/>
      <c r="H12" s="1"/>
      <c r="I12" s="26"/>
      <c r="J12" s="28"/>
      <c r="K12" s="27"/>
      <c r="L12" s="27"/>
      <c r="M12" s="53"/>
      <c r="N12" s="53"/>
      <c r="O12" s="52"/>
      <c r="P12" s="52">
        <v>10</v>
      </c>
      <c r="Q12" s="52">
        <f>E12*O12</f>
        <v>0</v>
      </c>
      <c r="R12" s="52">
        <f>E12*P12</f>
        <v>130</v>
      </c>
    </row>
    <row r="13" spans="1:18" s="125" customFormat="1" ht="12.75">
      <c r="A13" s="34"/>
      <c r="B13" s="35"/>
      <c r="C13" s="28"/>
      <c r="D13" s="34"/>
      <c r="E13" s="51"/>
      <c r="F13" s="36"/>
      <c r="G13" s="31"/>
      <c r="H13" s="36"/>
      <c r="I13" s="26"/>
      <c r="J13" s="83"/>
      <c r="K13" s="42"/>
      <c r="L13" s="84"/>
      <c r="M13" s="85"/>
      <c r="N13" s="85"/>
      <c r="O13" s="41"/>
      <c r="P13" s="41"/>
      <c r="Q13" s="41"/>
      <c r="R13" s="41"/>
    </row>
    <row r="14" spans="1:18" s="2" customFormat="1" ht="12.75">
      <c r="A14" s="27">
        <v>3</v>
      </c>
      <c r="B14" s="4" t="s">
        <v>52</v>
      </c>
      <c r="C14" s="28" t="s">
        <v>134</v>
      </c>
      <c r="D14" s="27" t="s">
        <v>68</v>
      </c>
      <c r="E14" s="73">
        <v>2</v>
      </c>
      <c r="F14" s="1"/>
      <c r="G14" s="5"/>
      <c r="H14" s="1"/>
      <c r="I14" s="26"/>
      <c r="J14" s="28"/>
      <c r="K14" s="27"/>
      <c r="L14" s="27"/>
      <c r="M14" s="53"/>
      <c r="N14" s="53"/>
      <c r="O14" s="52"/>
      <c r="P14" s="52">
        <v>120</v>
      </c>
      <c r="Q14" s="52">
        <f>E14*O14</f>
        <v>0</v>
      </c>
      <c r="R14" s="52">
        <f>E14*P14</f>
        <v>240</v>
      </c>
    </row>
    <row r="15" spans="1:18" s="125" customFormat="1" ht="12.75">
      <c r="A15" s="34"/>
      <c r="B15" s="35"/>
      <c r="C15" s="28"/>
      <c r="D15" s="34"/>
      <c r="E15" s="51"/>
      <c r="F15" s="36"/>
      <c r="G15" s="31"/>
      <c r="H15" s="36"/>
      <c r="I15" s="26"/>
      <c r="J15" s="83"/>
      <c r="K15" s="42"/>
      <c r="L15" s="84"/>
      <c r="M15" s="85"/>
      <c r="N15" s="85"/>
      <c r="O15" s="41"/>
      <c r="P15" s="41"/>
      <c r="Q15" s="41"/>
      <c r="R15" s="41"/>
    </row>
    <row r="16" spans="1:18" s="2" customFormat="1" ht="63.75">
      <c r="A16" s="27">
        <v>4</v>
      </c>
      <c r="B16" s="4" t="s">
        <v>52</v>
      </c>
      <c r="C16" s="28" t="s">
        <v>54</v>
      </c>
      <c r="D16" s="27" t="s">
        <v>51</v>
      </c>
      <c r="E16" s="73">
        <v>11</v>
      </c>
      <c r="F16" s="1"/>
      <c r="G16" s="5"/>
      <c r="H16" s="1"/>
      <c r="I16" s="26"/>
      <c r="J16" s="28" t="s">
        <v>54</v>
      </c>
      <c r="K16" s="27"/>
      <c r="L16" s="27" t="s">
        <v>51</v>
      </c>
      <c r="M16" s="53">
        <v>1</v>
      </c>
      <c r="N16" s="53">
        <v>244</v>
      </c>
      <c r="O16" s="53">
        <f>+N16</f>
        <v>244</v>
      </c>
      <c r="P16" s="52">
        <f>G16+I16+O16</f>
        <v>244</v>
      </c>
      <c r="Q16" s="52">
        <f>E16*O16</f>
        <v>2684</v>
      </c>
      <c r="R16" s="52">
        <f>E16*P16</f>
        <v>2684</v>
      </c>
    </row>
    <row r="17" spans="1:18" s="125" customFormat="1" ht="12.75">
      <c r="A17" s="34"/>
      <c r="B17" s="35"/>
      <c r="C17" s="28"/>
      <c r="D17" s="34"/>
      <c r="E17" s="51"/>
      <c r="F17" s="36"/>
      <c r="G17" s="31"/>
      <c r="H17" s="36"/>
      <c r="I17" s="26"/>
      <c r="J17" s="83"/>
      <c r="K17" s="42"/>
      <c r="L17" s="84"/>
      <c r="M17" s="85"/>
      <c r="N17" s="126"/>
      <c r="O17" s="41"/>
      <c r="P17" s="41"/>
      <c r="Q17" s="41"/>
      <c r="R17" s="41"/>
    </row>
    <row r="18" spans="1:18" s="2" customFormat="1" ht="76.5">
      <c r="A18" s="27">
        <v>5</v>
      </c>
      <c r="B18" s="4" t="s">
        <v>52</v>
      </c>
      <c r="C18" s="28" t="s">
        <v>102</v>
      </c>
      <c r="D18" s="27" t="s">
        <v>51</v>
      </c>
      <c r="E18" s="73">
        <v>2</v>
      </c>
      <c r="F18" s="1"/>
      <c r="G18" s="5"/>
      <c r="H18" s="1"/>
      <c r="I18" s="26"/>
      <c r="J18" s="28" t="s">
        <v>102</v>
      </c>
      <c r="K18" s="27"/>
      <c r="L18" s="27" t="s">
        <v>51</v>
      </c>
      <c r="M18" s="53">
        <v>1</v>
      </c>
      <c r="N18" s="53">
        <v>275</v>
      </c>
      <c r="O18" s="53">
        <f>+N18</f>
        <v>275</v>
      </c>
      <c r="P18" s="52">
        <f>G18+I18+O18</f>
        <v>275</v>
      </c>
      <c r="Q18" s="52">
        <f>E18*O18</f>
        <v>550</v>
      </c>
      <c r="R18" s="52">
        <f>E18*P18</f>
        <v>550</v>
      </c>
    </row>
    <row r="19" spans="1:18" s="2" customFormat="1" ht="12.75">
      <c r="A19" s="27"/>
      <c r="B19" s="4"/>
      <c r="C19" s="28"/>
      <c r="D19" s="27"/>
      <c r="E19" s="73"/>
      <c r="F19" s="1"/>
      <c r="G19" s="5"/>
      <c r="H19" s="1"/>
      <c r="I19" s="26"/>
      <c r="J19" s="28"/>
      <c r="K19" s="27"/>
      <c r="L19" s="27"/>
      <c r="M19" s="53"/>
      <c r="N19" s="124"/>
      <c r="O19" s="53"/>
      <c r="P19" s="52"/>
      <c r="Q19" s="52"/>
      <c r="R19" s="52"/>
    </row>
    <row r="20" spans="1:19" s="12" customFormat="1" ht="12.75">
      <c r="A20" s="34"/>
      <c r="B20" s="127" t="s">
        <v>137</v>
      </c>
      <c r="C20" s="127"/>
      <c r="D20" s="127"/>
      <c r="E20" s="127"/>
      <c r="F20" s="127"/>
      <c r="G20" s="127"/>
      <c r="H20" s="127"/>
      <c r="I20" s="31"/>
      <c r="J20" s="128"/>
      <c r="K20" s="129"/>
      <c r="L20" s="130"/>
      <c r="M20" s="131"/>
      <c r="N20" s="132" t="s">
        <v>103</v>
      </c>
      <c r="O20" s="131"/>
      <c r="P20" s="133"/>
      <c r="Q20" s="89"/>
      <c r="R20" s="89"/>
      <c r="S20" s="89"/>
    </row>
    <row r="21" spans="1:18" ht="12.75">
      <c r="A21" s="34"/>
      <c r="B21" s="35"/>
      <c r="C21" s="28"/>
      <c r="D21" s="34"/>
      <c r="E21" s="51"/>
      <c r="F21" s="36"/>
      <c r="G21" s="31"/>
      <c r="H21" s="36"/>
      <c r="I21" s="25"/>
      <c r="J21" s="83"/>
      <c r="K21" s="42"/>
      <c r="L21" s="84"/>
      <c r="M21" s="85"/>
      <c r="N21" s="85"/>
      <c r="O21" s="41"/>
      <c r="P21" s="41"/>
      <c r="Q21" s="41"/>
      <c r="R21" s="41"/>
    </row>
    <row r="22" spans="1:19" s="2" customFormat="1" ht="25.5">
      <c r="A22" s="35" t="s">
        <v>104</v>
      </c>
      <c r="B22" s="4"/>
      <c r="C22" s="28" t="s">
        <v>90</v>
      </c>
      <c r="D22" s="27" t="s">
        <v>68</v>
      </c>
      <c r="E22" s="73">
        <v>1</v>
      </c>
      <c r="F22" s="1"/>
      <c r="G22" s="5"/>
      <c r="H22" s="1"/>
      <c r="I22" s="26"/>
      <c r="J22" s="28"/>
      <c r="K22" s="27"/>
      <c r="L22" s="27"/>
      <c r="M22" s="53"/>
      <c r="N22" s="53"/>
      <c r="O22" s="53"/>
      <c r="P22" s="52"/>
      <c r="Q22" s="52"/>
      <c r="R22" s="52"/>
      <c r="S22" s="134"/>
    </row>
    <row r="23" spans="1:18" ht="12.75">
      <c r="A23" s="34"/>
      <c r="B23" s="35"/>
      <c r="C23" s="28"/>
      <c r="D23" s="34"/>
      <c r="E23" s="51"/>
      <c r="F23" s="36"/>
      <c r="G23" s="31"/>
      <c r="H23" s="36"/>
      <c r="I23" s="25"/>
      <c r="J23" s="83"/>
      <c r="K23" s="42"/>
      <c r="L23" s="84"/>
      <c r="M23" s="85"/>
      <c r="N23" s="85"/>
      <c r="O23" s="41"/>
      <c r="P23" s="41"/>
      <c r="Q23" s="41"/>
      <c r="R23" s="41"/>
    </row>
    <row r="24" spans="1:19" s="2" customFormat="1" ht="25.5">
      <c r="A24" s="35" t="s">
        <v>105</v>
      </c>
      <c r="B24" s="4"/>
      <c r="C24" s="28" t="s">
        <v>91</v>
      </c>
      <c r="D24" s="27" t="s">
        <v>18</v>
      </c>
      <c r="E24" s="73">
        <v>165</v>
      </c>
      <c r="F24" s="1"/>
      <c r="G24" s="5"/>
      <c r="H24" s="1"/>
      <c r="I24" s="26"/>
      <c r="J24" s="27"/>
      <c r="K24" s="27"/>
      <c r="L24" s="27"/>
      <c r="M24" s="53"/>
      <c r="N24" s="53"/>
      <c r="O24" s="53"/>
      <c r="P24" s="52"/>
      <c r="Q24" s="52"/>
      <c r="R24" s="52"/>
      <c r="S24" s="134"/>
    </row>
    <row r="25" spans="1:18" ht="12.75">
      <c r="A25" s="34"/>
      <c r="B25" s="35"/>
      <c r="C25" s="28"/>
      <c r="D25" s="34"/>
      <c r="E25" s="51"/>
      <c r="F25" s="36"/>
      <c r="G25" s="31"/>
      <c r="H25" s="36"/>
      <c r="I25" s="25"/>
      <c r="J25" s="83"/>
      <c r="K25" s="42"/>
      <c r="L25" s="84"/>
      <c r="M25" s="85"/>
      <c r="N25" s="85"/>
      <c r="O25" s="41"/>
      <c r="P25" s="41"/>
      <c r="Q25" s="41"/>
      <c r="R25" s="41"/>
    </row>
    <row r="26" spans="1:19" s="2" customFormat="1" ht="25.5">
      <c r="A26" s="35" t="s">
        <v>106</v>
      </c>
      <c r="B26" s="4"/>
      <c r="C26" s="28" t="s">
        <v>92</v>
      </c>
      <c r="D26" s="27" t="s">
        <v>18</v>
      </c>
      <c r="E26" s="73">
        <v>312</v>
      </c>
      <c r="F26" s="1"/>
      <c r="G26" s="5"/>
      <c r="H26" s="1"/>
      <c r="I26" s="26"/>
      <c r="J26" s="28"/>
      <c r="K26" s="27"/>
      <c r="L26" s="27"/>
      <c r="M26" s="53"/>
      <c r="N26" s="53"/>
      <c r="O26" s="53"/>
      <c r="P26" s="52"/>
      <c r="Q26" s="52"/>
      <c r="R26" s="52"/>
      <c r="S26" s="134"/>
    </row>
    <row r="27" spans="1:18" ht="12.75">
      <c r="A27" s="34"/>
      <c r="B27" s="35"/>
      <c r="C27" s="28"/>
      <c r="D27" s="34"/>
      <c r="E27" s="51"/>
      <c r="F27" s="36"/>
      <c r="G27" s="31"/>
      <c r="H27" s="36"/>
      <c r="I27" s="25"/>
      <c r="J27" s="83"/>
      <c r="K27" s="42"/>
      <c r="L27" s="84"/>
      <c r="M27" s="85"/>
      <c r="N27" s="85"/>
      <c r="O27" s="41"/>
      <c r="P27" s="41"/>
      <c r="Q27" s="41"/>
      <c r="R27" s="41"/>
    </row>
    <row r="28" spans="1:18" ht="12.75">
      <c r="A28" s="34"/>
      <c r="B28" s="35"/>
      <c r="C28" s="28" t="s">
        <v>76</v>
      </c>
      <c r="D28" s="34"/>
      <c r="E28" s="51"/>
      <c r="F28" s="36"/>
      <c r="G28" s="31"/>
      <c r="H28" s="36"/>
      <c r="I28" s="25"/>
      <c r="J28" s="83"/>
      <c r="K28" s="42"/>
      <c r="L28" s="84"/>
      <c r="M28" s="85"/>
      <c r="N28" s="85"/>
      <c r="O28" s="41"/>
      <c r="P28" s="41"/>
      <c r="Q28" s="41"/>
      <c r="R28" s="41"/>
    </row>
    <row r="29" spans="1:18" ht="12.75">
      <c r="A29" s="34"/>
      <c r="B29" s="35"/>
      <c r="C29" s="28"/>
      <c r="D29" s="34"/>
      <c r="E29" s="51"/>
      <c r="F29" s="36"/>
      <c r="G29" s="31"/>
      <c r="H29" s="36"/>
      <c r="I29" s="25"/>
      <c r="J29" s="83"/>
      <c r="K29" s="42"/>
      <c r="L29" s="84"/>
      <c r="M29" s="85"/>
      <c r="N29" s="85"/>
      <c r="O29" s="41"/>
      <c r="P29" s="41"/>
      <c r="Q29" s="41"/>
      <c r="R29" s="41"/>
    </row>
    <row r="30" spans="1:19" s="2" customFormat="1" ht="25.5">
      <c r="A30" s="35" t="s">
        <v>107</v>
      </c>
      <c r="B30" s="4"/>
      <c r="C30" s="28" t="s">
        <v>58</v>
      </c>
      <c r="D30" s="27" t="s">
        <v>18</v>
      </c>
      <c r="E30" s="73">
        <v>52</v>
      </c>
      <c r="F30" s="1"/>
      <c r="G30" s="5"/>
      <c r="H30" s="1"/>
      <c r="I30" s="26"/>
      <c r="J30" s="28"/>
      <c r="K30" s="27"/>
      <c r="L30" s="27"/>
      <c r="M30" s="53"/>
      <c r="N30" s="53"/>
      <c r="O30" s="53"/>
      <c r="P30" s="52"/>
      <c r="Q30" s="52"/>
      <c r="R30" s="52"/>
      <c r="S30" s="134"/>
    </row>
    <row r="31" spans="1:18" ht="12.75">
      <c r="A31" s="34"/>
      <c r="B31" s="35"/>
      <c r="C31" s="28"/>
      <c r="D31" s="34"/>
      <c r="E31" s="51"/>
      <c r="F31" s="36"/>
      <c r="G31" s="31"/>
      <c r="H31" s="36"/>
      <c r="I31" s="25"/>
      <c r="J31" s="28"/>
      <c r="K31" s="42"/>
      <c r="L31" s="84"/>
      <c r="M31" s="85"/>
      <c r="N31" s="85"/>
      <c r="O31" s="41"/>
      <c r="P31" s="41"/>
      <c r="Q31" s="41"/>
      <c r="R31" s="41"/>
    </row>
    <row r="32" spans="1:19" s="2" customFormat="1" ht="25.5">
      <c r="A32" s="35" t="s">
        <v>108</v>
      </c>
      <c r="B32" s="4"/>
      <c r="C32" s="28" t="s">
        <v>59</v>
      </c>
      <c r="D32" s="27" t="s">
        <v>18</v>
      </c>
      <c r="E32" s="73">
        <v>37</v>
      </c>
      <c r="F32" s="1"/>
      <c r="G32" s="5"/>
      <c r="H32" s="1"/>
      <c r="I32" s="26"/>
      <c r="J32" s="28"/>
      <c r="K32" s="27"/>
      <c r="L32" s="27"/>
      <c r="M32" s="53"/>
      <c r="N32" s="53"/>
      <c r="O32" s="53"/>
      <c r="P32" s="52"/>
      <c r="Q32" s="52"/>
      <c r="R32" s="52"/>
      <c r="S32" s="134"/>
    </row>
    <row r="33" spans="1:18" ht="12.75">
      <c r="A33" s="34"/>
      <c r="B33" s="35"/>
      <c r="C33" s="28"/>
      <c r="D33" s="34"/>
      <c r="E33" s="51"/>
      <c r="F33" s="36"/>
      <c r="G33" s="31"/>
      <c r="H33" s="36"/>
      <c r="I33" s="25"/>
      <c r="J33" s="28"/>
      <c r="K33" s="42"/>
      <c r="L33" s="84"/>
      <c r="M33" s="85"/>
      <c r="N33" s="85"/>
      <c r="O33" s="41"/>
      <c r="P33" s="41"/>
      <c r="Q33" s="41"/>
      <c r="R33" s="41"/>
    </row>
    <row r="34" spans="1:19" s="2" customFormat="1" ht="25.5">
      <c r="A34" s="35" t="s">
        <v>109</v>
      </c>
      <c r="B34" s="4"/>
      <c r="C34" s="28" t="s">
        <v>60</v>
      </c>
      <c r="D34" s="27" t="s">
        <v>18</v>
      </c>
      <c r="E34" s="73">
        <v>52</v>
      </c>
      <c r="F34" s="1"/>
      <c r="G34" s="5"/>
      <c r="H34" s="1"/>
      <c r="I34" s="26"/>
      <c r="J34" s="28"/>
      <c r="K34" s="27"/>
      <c r="L34" s="27"/>
      <c r="M34" s="53"/>
      <c r="N34" s="53"/>
      <c r="O34" s="53"/>
      <c r="P34" s="52"/>
      <c r="Q34" s="52"/>
      <c r="R34" s="52"/>
      <c r="S34" s="134"/>
    </row>
    <row r="35" spans="1:18" ht="12.75">
      <c r="A35" s="34"/>
      <c r="B35" s="35"/>
      <c r="C35" s="28"/>
      <c r="D35" s="34"/>
      <c r="E35" s="51">
        <v>52</v>
      </c>
      <c r="F35" s="36"/>
      <c r="G35" s="31"/>
      <c r="H35" s="36"/>
      <c r="I35" s="25"/>
      <c r="J35" s="83"/>
      <c r="K35" s="42"/>
      <c r="L35" s="84"/>
      <c r="M35" s="85"/>
      <c r="N35" s="85"/>
      <c r="O35" s="41"/>
      <c r="P35" s="41"/>
      <c r="Q35" s="41"/>
      <c r="R35" s="41"/>
    </row>
    <row r="36" spans="1:19" s="2" customFormat="1" ht="25.5">
      <c r="A36" s="35" t="s">
        <v>110</v>
      </c>
      <c r="B36" s="4"/>
      <c r="C36" s="28" t="s">
        <v>61</v>
      </c>
      <c r="D36" s="27" t="s">
        <v>18</v>
      </c>
      <c r="E36" s="73">
        <v>48</v>
      </c>
      <c r="F36" s="1"/>
      <c r="G36" s="5"/>
      <c r="H36" s="1"/>
      <c r="I36" s="26"/>
      <c r="J36" s="28"/>
      <c r="K36" s="27"/>
      <c r="L36" s="27"/>
      <c r="M36" s="53"/>
      <c r="N36" s="53"/>
      <c r="O36" s="53"/>
      <c r="P36" s="52"/>
      <c r="Q36" s="52"/>
      <c r="R36" s="52"/>
      <c r="S36" s="134"/>
    </row>
    <row r="37" spans="1:18" ht="12.75">
      <c r="A37" s="34"/>
      <c r="B37" s="35"/>
      <c r="C37" s="28"/>
      <c r="D37" s="34"/>
      <c r="E37" s="51"/>
      <c r="F37" s="36"/>
      <c r="G37" s="31"/>
      <c r="H37" s="36"/>
      <c r="I37" s="25"/>
      <c r="J37" s="83"/>
      <c r="K37" s="42"/>
      <c r="L37" s="84"/>
      <c r="M37" s="85"/>
      <c r="N37" s="85"/>
      <c r="O37" s="41"/>
      <c r="P37" s="41"/>
      <c r="Q37" s="41"/>
      <c r="R37" s="41"/>
    </row>
    <row r="38" spans="1:19" s="2" customFormat="1" ht="25.5">
      <c r="A38" s="35" t="s">
        <v>111</v>
      </c>
      <c r="B38" s="4"/>
      <c r="C38" s="28" t="s">
        <v>62</v>
      </c>
      <c r="D38" s="27" t="s">
        <v>18</v>
      </c>
      <c r="E38" s="73">
        <v>52</v>
      </c>
      <c r="F38" s="1"/>
      <c r="G38" s="5"/>
      <c r="H38" s="1"/>
      <c r="I38" s="26"/>
      <c r="J38" s="28"/>
      <c r="K38" s="27"/>
      <c r="L38" s="27"/>
      <c r="M38" s="53"/>
      <c r="N38" s="53"/>
      <c r="O38" s="53"/>
      <c r="P38" s="52"/>
      <c r="Q38" s="52"/>
      <c r="R38" s="52"/>
      <c r="S38" s="134"/>
    </row>
    <row r="39" spans="1:18" ht="12.75">
      <c r="A39" s="34"/>
      <c r="B39" s="35"/>
      <c r="C39" s="28"/>
      <c r="D39" s="34"/>
      <c r="E39" s="51"/>
      <c r="F39" s="36"/>
      <c r="G39" s="31"/>
      <c r="H39" s="36"/>
      <c r="I39" s="25"/>
      <c r="J39" s="83"/>
      <c r="K39" s="42"/>
      <c r="L39" s="84"/>
      <c r="M39" s="85"/>
      <c r="N39" s="85"/>
      <c r="O39" s="41"/>
      <c r="P39" s="41"/>
      <c r="Q39" s="41"/>
      <c r="R39" s="41"/>
    </row>
    <row r="40" spans="1:19" s="2" customFormat="1" ht="12.75">
      <c r="A40" s="35" t="s">
        <v>112</v>
      </c>
      <c r="B40" s="4"/>
      <c r="C40" s="28" t="s">
        <v>63</v>
      </c>
      <c r="D40" s="27" t="s">
        <v>18</v>
      </c>
      <c r="E40" s="73">
        <v>5.12</v>
      </c>
      <c r="F40" s="1"/>
      <c r="G40" s="5"/>
      <c r="H40" s="1"/>
      <c r="I40" s="26"/>
      <c r="J40" s="28"/>
      <c r="K40" s="27"/>
      <c r="L40" s="27"/>
      <c r="M40" s="53"/>
      <c r="N40" s="53"/>
      <c r="O40" s="53"/>
      <c r="P40" s="52"/>
      <c r="Q40" s="52"/>
      <c r="R40" s="52"/>
      <c r="S40" s="134"/>
    </row>
    <row r="41" spans="1:18" ht="12.75">
      <c r="A41" s="34"/>
      <c r="B41" s="35"/>
      <c r="C41" s="28"/>
      <c r="D41" s="34"/>
      <c r="E41" s="51"/>
      <c r="F41" s="36"/>
      <c r="G41" s="31"/>
      <c r="H41" s="36"/>
      <c r="I41" s="25"/>
      <c r="J41" s="83"/>
      <c r="K41" s="42"/>
      <c r="L41" s="84"/>
      <c r="M41" s="85"/>
      <c r="N41" s="85"/>
      <c r="O41" s="41"/>
      <c r="P41" s="41"/>
      <c r="Q41" s="41"/>
      <c r="R41" s="41"/>
    </row>
    <row r="42" spans="1:19" s="2" customFormat="1" ht="14.25">
      <c r="A42" s="35" t="s">
        <v>113</v>
      </c>
      <c r="B42" s="4"/>
      <c r="C42" s="28" t="s">
        <v>64</v>
      </c>
      <c r="D42" s="27" t="s">
        <v>50</v>
      </c>
      <c r="E42" s="73">
        <v>5.6</v>
      </c>
      <c r="F42" s="1"/>
      <c r="G42" s="5"/>
      <c r="H42" s="1"/>
      <c r="I42" s="26"/>
      <c r="J42" s="28"/>
      <c r="K42" s="27"/>
      <c r="L42" s="27"/>
      <c r="M42" s="53"/>
      <c r="N42" s="53"/>
      <c r="O42" s="53"/>
      <c r="P42" s="52"/>
      <c r="Q42" s="52"/>
      <c r="R42" s="52"/>
      <c r="S42" s="134"/>
    </row>
    <row r="43" spans="1:18" ht="12.75">
      <c r="A43" s="34"/>
      <c r="B43" s="35"/>
      <c r="C43" s="28"/>
      <c r="D43" s="34"/>
      <c r="E43" s="51"/>
      <c r="F43" s="36"/>
      <c r="G43" s="31"/>
      <c r="H43" s="36"/>
      <c r="I43" s="25"/>
      <c r="J43" s="83"/>
      <c r="K43" s="42"/>
      <c r="L43" s="34"/>
      <c r="M43" s="85"/>
      <c r="N43" s="85"/>
      <c r="O43" s="41"/>
      <c r="P43" s="41"/>
      <c r="Q43" s="41"/>
      <c r="R43" s="41"/>
    </row>
    <row r="44" spans="1:19" s="2" customFormat="1" ht="25.5">
      <c r="A44" s="35" t="s">
        <v>114</v>
      </c>
      <c r="B44" s="4"/>
      <c r="C44" s="28" t="s">
        <v>65</v>
      </c>
      <c r="D44" s="27" t="s">
        <v>50</v>
      </c>
      <c r="E44" s="73">
        <v>4.8</v>
      </c>
      <c r="F44" s="1"/>
      <c r="G44" s="5"/>
      <c r="H44" s="1"/>
      <c r="I44" s="26"/>
      <c r="J44" s="28"/>
      <c r="K44" s="27"/>
      <c r="L44" s="27"/>
      <c r="M44" s="53"/>
      <c r="N44" s="53"/>
      <c r="O44" s="53"/>
      <c r="P44" s="52"/>
      <c r="Q44" s="52"/>
      <c r="R44" s="52"/>
      <c r="S44" s="134"/>
    </row>
    <row r="45" spans="1:18" ht="12.75">
      <c r="A45" s="34"/>
      <c r="B45" s="35"/>
      <c r="C45" s="28"/>
      <c r="D45" s="34"/>
      <c r="E45" s="51"/>
      <c r="F45" s="36"/>
      <c r="G45" s="31"/>
      <c r="H45" s="36"/>
      <c r="I45" s="25"/>
      <c r="J45" s="83"/>
      <c r="K45" s="42"/>
      <c r="L45" s="34"/>
      <c r="M45" s="85"/>
      <c r="N45" s="85"/>
      <c r="O45" s="41"/>
      <c r="P45" s="41"/>
      <c r="Q45" s="41"/>
      <c r="R45" s="41"/>
    </row>
    <row r="46" spans="1:19" s="2" customFormat="1" ht="14.25">
      <c r="A46" s="35" t="s">
        <v>115</v>
      </c>
      <c r="B46" s="4"/>
      <c r="C46" s="28" t="s">
        <v>66</v>
      </c>
      <c r="D46" s="27" t="s">
        <v>50</v>
      </c>
      <c r="E46" s="73">
        <v>5.92</v>
      </c>
      <c r="F46" s="1"/>
      <c r="G46" s="5"/>
      <c r="H46" s="1"/>
      <c r="I46" s="26"/>
      <c r="J46" s="28"/>
      <c r="K46" s="27"/>
      <c r="L46" s="27"/>
      <c r="M46" s="53"/>
      <c r="N46" s="53"/>
      <c r="O46" s="53"/>
      <c r="P46" s="52"/>
      <c r="Q46" s="52"/>
      <c r="R46" s="52"/>
      <c r="S46" s="134"/>
    </row>
    <row r="47" spans="1:18" ht="12.75">
      <c r="A47" s="34"/>
      <c r="B47" s="35"/>
      <c r="C47" s="28"/>
      <c r="D47" s="34"/>
      <c r="E47" s="51"/>
      <c r="F47" s="36"/>
      <c r="G47" s="31"/>
      <c r="H47" s="36"/>
      <c r="I47" s="25"/>
      <c r="J47" s="83"/>
      <c r="K47" s="42"/>
      <c r="L47" s="84"/>
      <c r="M47" s="85"/>
      <c r="N47" s="85"/>
      <c r="O47" s="41"/>
      <c r="P47" s="41"/>
      <c r="Q47" s="41"/>
      <c r="R47" s="41"/>
    </row>
    <row r="48" spans="1:19" s="2" customFormat="1" ht="12.75">
      <c r="A48" s="35" t="s">
        <v>116</v>
      </c>
      <c r="B48" s="4"/>
      <c r="C48" s="28" t="s">
        <v>67</v>
      </c>
      <c r="D48" s="27" t="s">
        <v>68</v>
      </c>
      <c r="E48" s="73">
        <v>384</v>
      </c>
      <c r="F48" s="1"/>
      <c r="G48" s="5"/>
      <c r="H48" s="1"/>
      <c r="I48" s="26"/>
      <c r="J48" s="28"/>
      <c r="K48" s="27"/>
      <c r="L48" s="27"/>
      <c r="M48" s="53"/>
      <c r="N48" s="53"/>
      <c r="O48" s="53"/>
      <c r="P48" s="52"/>
      <c r="Q48" s="52"/>
      <c r="R48" s="52"/>
      <c r="S48" s="134"/>
    </row>
    <row r="49" spans="1:18" ht="12.75">
      <c r="A49" s="34"/>
      <c r="B49" s="35"/>
      <c r="C49" s="28"/>
      <c r="D49" s="34"/>
      <c r="E49" s="51"/>
      <c r="F49" s="36"/>
      <c r="G49" s="31"/>
      <c r="H49" s="36"/>
      <c r="I49" s="25"/>
      <c r="J49" s="83"/>
      <c r="K49" s="42"/>
      <c r="L49" s="84"/>
      <c r="M49" s="85"/>
      <c r="N49" s="85"/>
      <c r="O49" s="41"/>
      <c r="P49" s="41"/>
      <c r="Q49" s="41"/>
      <c r="R49" s="41"/>
    </row>
    <row r="50" spans="1:19" s="2" customFormat="1" ht="12.75">
      <c r="A50" s="35" t="s">
        <v>117</v>
      </c>
      <c r="B50" s="4"/>
      <c r="C50" s="28" t="s">
        <v>69</v>
      </c>
      <c r="D50" s="27" t="s">
        <v>68</v>
      </c>
      <c r="E50" s="73">
        <v>32</v>
      </c>
      <c r="F50" s="1"/>
      <c r="G50" s="5"/>
      <c r="H50" s="1"/>
      <c r="I50" s="26"/>
      <c r="J50" s="28"/>
      <c r="K50" s="27"/>
      <c r="L50" s="27"/>
      <c r="M50" s="53"/>
      <c r="N50" s="53"/>
      <c r="O50" s="53"/>
      <c r="P50" s="52"/>
      <c r="Q50" s="52"/>
      <c r="R50" s="52"/>
      <c r="S50" s="134"/>
    </row>
    <row r="51" spans="1:18" ht="12.75">
      <c r="A51" s="34"/>
      <c r="B51" s="35"/>
      <c r="C51" s="28"/>
      <c r="D51" s="34"/>
      <c r="E51" s="51"/>
      <c r="F51" s="36"/>
      <c r="G51" s="31"/>
      <c r="H51" s="36"/>
      <c r="I51" s="25"/>
      <c r="J51" s="83"/>
      <c r="K51" s="42"/>
      <c r="L51" s="84"/>
      <c r="M51" s="85"/>
      <c r="N51" s="85"/>
      <c r="O51" s="41"/>
      <c r="P51" s="41"/>
      <c r="Q51" s="41"/>
      <c r="R51" s="41"/>
    </row>
    <row r="52" spans="1:19" s="2" customFormat="1" ht="25.5">
      <c r="A52" s="35" t="s">
        <v>118</v>
      </c>
      <c r="B52" s="4"/>
      <c r="C52" s="28" t="s">
        <v>70</v>
      </c>
      <c r="D52" s="27" t="s">
        <v>18</v>
      </c>
      <c r="E52" s="73">
        <v>48</v>
      </c>
      <c r="F52" s="1"/>
      <c r="G52" s="5"/>
      <c r="H52" s="1"/>
      <c r="I52" s="26"/>
      <c r="J52" s="28"/>
      <c r="K52" s="27"/>
      <c r="L52" s="27"/>
      <c r="M52" s="53"/>
      <c r="N52" s="53"/>
      <c r="O52" s="53"/>
      <c r="P52" s="52"/>
      <c r="Q52" s="52"/>
      <c r="R52" s="52"/>
      <c r="S52" s="134"/>
    </row>
    <row r="53" spans="1:18" ht="12.75">
      <c r="A53" s="34"/>
      <c r="B53" s="35"/>
      <c r="C53" s="28"/>
      <c r="D53" s="34"/>
      <c r="E53" s="51"/>
      <c r="F53" s="36"/>
      <c r="G53" s="31"/>
      <c r="H53" s="36"/>
      <c r="I53" s="25"/>
      <c r="J53" s="83"/>
      <c r="K53" s="42"/>
      <c r="L53" s="84"/>
      <c r="M53" s="85"/>
      <c r="N53" s="85"/>
      <c r="O53" s="41"/>
      <c r="P53" s="41"/>
      <c r="Q53" s="41"/>
      <c r="R53" s="41"/>
    </row>
    <row r="54" spans="1:19" s="2" customFormat="1" ht="12.75">
      <c r="A54" s="35" t="s">
        <v>119</v>
      </c>
      <c r="B54" s="4"/>
      <c r="C54" s="28" t="s">
        <v>71</v>
      </c>
      <c r="D54" s="27" t="s">
        <v>72</v>
      </c>
      <c r="E54" s="73">
        <v>16</v>
      </c>
      <c r="F54" s="1"/>
      <c r="G54" s="5"/>
      <c r="H54" s="1"/>
      <c r="I54" s="26"/>
      <c r="J54" s="28"/>
      <c r="K54" s="27"/>
      <c r="L54" s="27"/>
      <c r="M54" s="53"/>
      <c r="N54" s="53"/>
      <c r="O54" s="53"/>
      <c r="P54" s="52"/>
      <c r="Q54" s="52"/>
      <c r="R54" s="52"/>
      <c r="S54" s="134"/>
    </row>
    <row r="55" spans="1:18" ht="12.75">
      <c r="A55" s="34"/>
      <c r="B55" s="35"/>
      <c r="C55" s="28"/>
      <c r="D55" s="34"/>
      <c r="E55" s="51"/>
      <c r="F55" s="36"/>
      <c r="G55" s="31"/>
      <c r="H55" s="36"/>
      <c r="I55" s="25"/>
      <c r="J55" s="83"/>
      <c r="K55" s="42"/>
      <c r="L55" s="84"/>
      <c r="M55" s="85"/>
      <c r="N55" s="85"/>
      <c r="O55" s="41"/>
      <c r="P55" s="41"/>
      <c r="Q55" s="41"/>
      <c r="R55" s="41"/>
    </row>
    <row r="56" spans="1:19" s="2" customFormat="1" ht="12.75">
      <c r="A56" s="35" t="s">
        <v>120</v>
      </c>
      <c r="B56" s="4"/>
      <c r="C56" s="28" t="s">
        <v>73</v>
      </c>
      <c r="D56" s="27" t="s">
        <v>72</v>
      </c>
      <c r="E56" s="73">
        <v>16</v>
      </c>
      <c r="F56" s="1"/>
      <c r="G56" s="5"/>
      <c r="H56" s="1"/>
      <c r="I56" s="26"/>
      <c r="J56" s="28"/>
      <c r="K56" s="27"/>
      <c r="L56" s="27"/>
      <c r="M56" s="53"/>
      <c r="N56" s="53"/>
      <c r="O56" s="53"/>
      <c r="P56" s="52"/>
      <c r="Q56" s="52"/>
      <c r="R56" s="52"/>
      <c r="S56" s="134"/>
    </row>
    <row r="57" spans="1:18" ht="12.75">
      <c r="A57" s="34"/>
      <c r="B57" s="35"/>
      <c r="C57" s="28"/>
      <c r="D57" s="34"/>
      <c r="E57" s="51"/>
      <c r="F57" s="36"/>
      <c r="G57" s="31"/>
      <c r="H57" s="36"/>
      <c r="I57" s="25"/>
      <c r="J57" s="83"/>
      <c r="K57" s="42"/>
      <c r="L57" s="84"/>
      <c r="M57" s="85"/>
      <c r="N57" s="85"/>
      <c r="O57" s="41"/>
      <c r="P57" s="41"/>
      <c r="Q57" s="41"/>
      <c r="R57" s="41"/>
    </row>
    <row r="58" spans="1:19" s="2" customFormat="1" ht="25.5">
      <c r="A58" s="35" t="s">
        <v>121</v>
      </c>
      <c r="B58" s="4"/>
      <c r="C58" s="28" t="s">
        <v>74</v>
      </c>
      <c r="D58" s="27" t="s">
        <v>72</v>
      </c>
      <c r="E58" s="73">
        <v>8</v>
      </c>
      <c r="F58" s="1"/>
      <c r="G58" s="5"/>
      <c r="H58" s="1"/>
      <c r="I58" s="26"/>
      <c r="J58" s="28"/>
      <c r="K58" s="27"/>
      <c r="L58" s="27"/>
      <c r="M58" s="53"/>
      <c r="N58" s="53"/>
      <c r="O58" s="53"/>
      <c r="P58" s="52"/>
      <c r="Q58" s="52"/>
      <c r="R58" s="52"/>
      <c r="S58" s="134"/>
    </row>
    <row r="59" spans="1:18" ht="12.75">
      <c r="A59" s="34"/>
      <c r="B59" s="35"/>
      <c r="C59" s="28"/>
      <c r="D59" s="34"/>
      <c r="E59" s="51"/>
      <c r="F59" s="36"/>
      <c r="G59" s="31"/>
      <c r="H59" s="36"/>
      <c r="I59" s="25"/>
      <c r="J59" s="83"/>
      <c r="K59" s="42"/>
      <c r="L59" s="84"/>
      <c r="M59" s="85"/>
      <c r="N59" s="85"/>
      <c r="O59" s="41"/>
      <c r="P59" s="41"/>
      <c r="Q59" s="41"/>
      <c r="R59" s="41"/>
    </row>
    <row r="60" spans="1:19" s="2" customFormat="1" ht="12.75">
      <c r="A60" s="35" t="s">
        <v>122</v>
      </c>
      <c r="B60" s="4"/>
      <c r="C60" s="28" t="s">
        <v>75</v>
      </c>
      <c r="D60" s="27" t="s">
        <v>72</v>
      </c>
      <c r="E60" s="73">
        <v>1</v>
      </c>
      <c r="F60" s="1"/>
      <c r="G60" s="5"/>
      <c r="H60" s="1"/>
      <c r="I60" s="26"/>
      <c r="J60" s="28"/>
      <c r="K60" s="27"/>
      <c r="L60" s="27"/>
      <c r="M60" s="53"/>
      <c r="N60" s="53"/>
      <c r="O60" s="53"/>
      <c r="P60" s="52"/>
      <c r="Q60" s="52"/>
      <c r="R60" s="52"/>
      <c r="S60" s="134"/>
    </row>
    <row r="61" spans="1:18" ht="12.75">
      <c r="A61" s="34"/>
      <c r="B61" s="35"/>
      <c r="C61" s="28"/>
      <c r="D61" s="34"/>
      <c r="E61" s="51"/>
      <c r="F61" s="36"/>
      <c r="G61" s="31"/>
      <c r="H61" s="36"/>
      <c r="I61" s="25"/>
      <c r="J61" s="83"/>
      <c r="K61" s="42"/>
      <c r="L61" s="84"/>
      <c r="M61" s="85"/>
      <c r="N61" s="85"/>
      <c r="O61" s="41"/>
      <c r="P61" s="41"/>
      <c r="Q61" s="41"/>
      <c r="R61" s="41"/>
    </row>
    <row r="62" spans="1:18" ht="12.75" customHeight="1">
      <c r="A62" s="34"/>
      <c r="B62" s="35"/>
      <c r="C62" s="145" t="s">
        <v>77</v>
      </c>
      <c r="D62" s="145"/>
      <c r="E62" s="145"/>
      <c r="F62" s="36"/>
      <c r="G62" s="31"/>
      <c r="H62" s="36"/>
      <c r="I62" s="25"/>
      <c r="J62" s="83"/>
      <c r="K62" s="42"/>
      <c r="L62" s="84"/>
      <c r="M62" s="85"/>
      <c r="N62" s="85"/>
      <c r="O62" s="41"/>
      <c r="P62" s="41"/>
      <c r="Q62" s="41"/>
      <c r="R62" s="41"/>
    </row>
    <row r="63" spans="1:18" ht="12.75">
      <c r="A63" s="34"/>
      <c r="B63" s="35"/>
      <c r="C63" s="28"/>
      <c r="D63" s="34"/>
      <c r="E63" s="51"/>
      <c r="F63" s="36"/>
      <c r="G63" s="31"/>
      <c r="H63" s="36"/>
      <c r="I63" s="25"/>
      <c r="J63" s="83"/>
      <c r="K63" s="42"/>
      <c r="L63" s="84"/>
      <c r="M63" s="85"/>
      <c r="N63" s="85"/>
      <c r="O63" s="41"/>
      <c r="P63" s="41"/>
      <c r="Q63" s="41"/>
      <c r="R63" s="41"/>
    </row>
    <row r="64" spans="1:19" s="2" customFormat="1" ht="25.5">
      <c r="A64" s="35" t="s">
        <v>123</v>
      </c>
      <c r="B64" s="4"/>
      <c r="C64" s="28" t="s">
        <v>78</v>
      </c>
      <c r="D64" s="27" t="s">
        <v>79</v>
      </c>
      <c r="E64" s="73">
        <v>432</v>
      </c>
      <c r="F64" s="1"/>
      <c r="G64" s="5"/>
      <c r="H64" s="1"/>
      <c r="I64" s="26"/>
      <c r="J64" s="28"/>
      <c r="K64" s="27"/>
      <c r="L64" s="27"/>
      <c r="M64" s="53"/>
      <c r="N64" s="53"/>
      <c r="O64" s="53"/>
      <c r="P64" s="52"/>
      <c r="Q64" s="52"/>
      <c r="R64" s="52"/>
      <c r="S64" s="134"/>
    </row>
    <row r="65" spans="1:18" ht="12.75">
      <c r="A65" s="34"/>
      <c r="B65" s="35"/>
      <c r="C65" s="28"/>
      <c r="D65" s="34"/>
      <c r="E65" s="51"/>
      <c r="F65" s="36"/>
      <c r="G65" s="31"/>
      <c r="H65" s="36"/>
      <c r="I65" s="25"/>
      <c r="J65" s="83"/>
      <c r="K65" s="42"/>
      <c r="L65" s="84"/>
      <c r="M65" s="85"/>
      <c r="N65" s="85"/>
      <c r="O65" s="41"/>
      <c r="P65" s="41"/>
      <c r="Q65" s="41"/>
      <c r="R65" s="41"/>
    </row>
    <row r="66" spans="1:19" s="2" customFormat="1" ht="12.75">
      <c r="A66" s="35" t="s">
        <v>124</v>
      </c>
      <c r="B66" s="4"/>
      <c r="C66" s="28" t="s">
        <v>80</v>
      </c>
      <c r="D66" s="27" t="s">
        <v>68</v>
      </c>
      <c r="E66" s="73">
        <v>5120</v>
      </c>
      <c r="F66" s="1"/>
      <c r="G66" s="5"/>
      <c r="H66" s="1"/>
      <c r="I66" s="26"/>
      <c r="J66" s="28"/>
      <c r="K66" s="27"/>
      <c r="L66" s="27"/>
      <c r="M66" s="53"/>
      <c r="N66" s="53"/>
      <c r="O66" s="53"/>
      <c r="P66" s="52"/>
      <c r="Q66" s="52"/>
      <c r="R66" s="52"/>
      <c r="S66" s="134"/>
    </row>
    <row r="67" spans="1:18" ht="12.75">
      <c r="A67" s="34"/>
      <c r="B67" s="35"/>
      <c r="C67" s="28"/>
      <c r="D67" s="34"/>
      <c r="E67" s="51"/>
      <c r="F67" s="36"/>
      <c r="G67" s="31"/>
      <c r="H67" s="36"/>
      <c r="I67" s="25"/>
      <c r="J67" s="28"/>
      <c r="K67" s="42"/>
      <c r="L67" s="84"/>
      <c r="M67" s="85"/>
      <c r="N67" s="85"/>
      <c r="O67" s="41"/>
      <c r="P67" s="41"/>
      <c r="Q67" s="41"/>
      <c r="R67" s="41"/>
    </row>
    <row r="68" spans="1:19" s="2" customFormat="1" ht="12.75">
      <c r="A68" s="35" t="s">
        <v>125</v>
      </c>
      <c r="B68" s="4"/>
      <c r="C68" s="28" t="s">
        <v>81</v>
      </c>
      <c r="D68" s="27" t="s">
        <v>68</v>
      </c>
      <c r="E68" s="73">
        <v>2400</v>
      </c>
      <c r="F68" s="1"/>
      <c r="G68" s="5"/>
      <c r="H68" s="1"/>
      <c r="I68" s="26"/>
      <c r="J68" s="28"/>
      <c r="K68" s="27"/>
      <c r="L68" s="27"/>
      <c r="M68" s="53"/>
      <c r="N68" s="53"/>
      <c r="O68" s="53"/>
      <c r="P68" s="52"/>
      <c r="Q68" s="52"/>
      <c r="R68" s="52"/>
      <c r="S68" s="134"/>
    </row>
    <row r="69" spans="1:18" ht="12.75">
      <c r="A69" s="34"/>
      <c r="B69" s="35"/>
      <c r="C69" s="28"/>
      <c r="D69" s="34"/>
      <c r="E69" s="51"/>
      <c r="F69" s="36"/>
      <c r="G69" s="31"/>
      <c r="H69" s="36"/>
      <c r="I69" s="25"/>
      <c r="J69" s="28"/>
      <c r="K69" s="42"/>
      <c r="L69" s="84"/>
      <c r="M69" s="85"/>
      <c r="N69" s="85"/>
      <c r="O69" s="41"/>
      <c r="P69" s="41"/>
      <c r="Q69" s="41"/>
      <c r="R69" s="41"/>
    </row>
    <row r="70" spans="1:19" s="2" customFormat="1" ht="12.75">
      <c r="A70" s="35" t="s">
        <v>126</v>
      </c>
      <c r="B70" s="4"/>
      <c r="C70" s="28" t="s">
        <v>82</v>
      </c>
      <c r="D70" s="27" t="s">
        <v>68</v>
      </c>
      <c r="E70" s="73">
        <v>4320</v>
      </c>
      <c r="F70" s="1"/>
      <c r="G70" s="5"/>
      <c r="H70" s="1"/>
      <c r="I70" s="26"/>
      <c r="J70" s="28"/>
      <c r="K70" s="27"/>
      <c r="L70" s="27"/>
      <c r="M70" s="53"/>
      <c r="N70" s="53"/>
      <c r="O70" s="53"/>
      <c r="P70" s="52"/>
      <c r="Q70" s="52"/>
      <c r="R70" s="52"/>
      <c r="S70" s="134"/>
    </row>
    <row r="71" spans="1:18" ht="12.75">
      <c r="A71" s="34"/>
      <c r="B71" s="35"/>
      <c r="C71" s="28"/>
      <c r="D71" s="34"/>
      <c r="E71" s="51"/>
      <c r="F71" s="36"/>
      <c r="G71" s="31"/>
      <c r="H71" s="36"/>
      <c r="I71" s="25"/>
      <c r="J71" s="83"/>
      <c r="K71" s="42"/>
      <c r="L71" s="84"/>
      <c r="M71" s="85"/>
      <c r="N71" s="85"/>
      <c r="O71" s="41"/>
      <c r="P71" s="41"/>
      <c r="Q71" s="41"/>
      <c r="R71" s="41"/>
    </row>
    <row r="72" spans="1:19" s="2" customFormat="1" ht="12.75">
      <c r="A72" s="35" t="s">
        <v>127</v>
      </c>
      <c r="B72" s="4"/>
      <c r="C72" s="28" t="s">
        <v>89</v>
      </c>
      <c r="D72" s="27" t="s">
        <v>68</v>
      </c>
      <c r="E72" s="73">
        <v>48</v>
      </c>
      <c r="F72" s="1"/>
      <c r="G72" s="5"/>
      <c r="H72" s="1"/>
      <c r="I72" s="26"/>
      <c r="J72" s="28"/>
      <c r="K72" s="27"/>
      <c r="L72" s="27"/>
      <c r="M72" s="53"/>
      <c r="N72" s="53"/>
      <c r="O72" s="53"/>
      <c r="P72" s="52"/>
      <c r="Q72" s="52"/>
      <c r="R72" s="52"/>
      <c r="S72" s="134"/>
    </row>
    <row r="73" spans="1:18" ht="12.75">
      <c r="A73" s="34"/>
      <c r="B73" s="35"/>
      <c r="C73" s="28"/>
      <c r="D73" s="34"/>
      <c r="E73" s="51"/>
      <c r="F73" s="36"/>
      <c r="G73" s="31"/>
      <c r="H73" s="36"/>
      <c r="I73" s="25"/>
      <c r="J73" s="83"/>
      <c r="K73" s="42"/>
      <c r="L73" s="84"/>
      <c r="M73" s="85"/>
      <c r="N73" s="85"/>
      <c r="O73" s="41"/>
      <c r="P73" s="41"/>
      <c r="Q73" s="41"/>
      <c r="R73" s="41"/>
    </row>
    <row r="74" spans="1:19" s="2" customFormat="1" ht="12.75">
      <c r="A74" s="35" t="s">
        <v>128</v>
      </c>
      <c r="B74" s="4"/>
      <c r="C74" s="28" t="s">
        <v>83</v>
      </c>
      <c r="D74" s="27" t="s">
        <v>68</v>
      </c>
      <c r="E74" s="73">
        <v>16</v>
      </c>
      <c r="F74" s="1"/>
      <c r="G74" s="5"/>
      <c r="H74" s="1"/>
      <c r="I74" s="26"/>
      <c r="J74" s="28"/>
      <c r="K74" s="27"/>
      <c r="L74" s="27"/>
      <c r="M74" s="53"/>
      <c r="N74" s="53"/>
      <c r="O74" s="53"/>
      <c r="P74" s="52"/>
      <c r="Q74" s="52"/>
      <c r="R74" s="52"/>
      <c r="S74" s="134"/>
    </row>
    <row r="75" spans="1:19" s="2" customFormat="1" ht="12.75">
      <c r="A75" s="35"/>
      <c r="B75" s="4"/>
      <c r="C75" s="28"/>
      <c r="D75" s="27"/>
      <c r="E75" s="73"/>
      <c r="F75" s="1"/>
      <c r="G75" s="5"/>
      <c r="H75" s="1"/>
      <c r="I75" s="26"/>
      <c r="J75" s="28"/>
      <c r="K75" s="27"/>
      <c r="L75" s="27"/>
      <c r="M75" s="53"/>
      <c r="N75" s="53"/>
      <c r="O75" s="53"/>
      <c r="P75" s="52"/>
      <c r="Q75" s="52"/>
      <c r="R75" s="52"/>
      <c r="S75" s="134"/>
    </row>
    <row r="76" spans="1:19" s="2" customFormat="1" ht="25.5">
      <c r="A76" s="35" t="s">
        <v>129</v>
      </c>
      <c r="B76" s="4"/>
      <c r="C76" s="28" t="s">
        <v>84</v>
      </c>
      <c r="D76" s="27"/>
      <c r="E76" s="73"/>
      <c r="F76" s="1"/>
      <c r="G76" s="5"/>
      <c r="H76" s="1"/>
      <c r="I76" s="26"/>
      <c r="J76" s="28"/>
      <c r="K76" s="27"/>
      <c r="L76" s="27"/>
      <c r="M76" s="53"/>
      <c r="N76" s="53"/>
      <c r="O76" s="53"/>
      <c r="P76" s="52"/>
      <c r="Q76" s="52"/>
      <c r="R76" s="52"/>
      <c r="S76" s="134"/>
    </row>
    <row r="77" spans="1:19" s="2" customFormat="1" ht="12.75">
      <c r="A77" s="35"/>
      <c r="B77" s="4"/>
      <c r="C77" s="28"/>
      <c r="D77" s="34"/>
      <c r="E77" s="51"/>
      <c r="F77" s="1"/>
      <c r="G77" s="5"/>
      <c r="H77" s="1"/>
      <c r="I77" s="26"/>
      <c r="J77" s="28"/>
      <c r="K77" s="27"/>
      <c r="L77" s="27"/>
      <c r="M77" s="53"/>
      <c r="N77" s="53"/>
      <c r="O77" s="53"/>
      <c r="P77" s="52"/>
      <c r="Q77" s="52"/>
      <c r="R77" s="52"/>
      <c r="S77" s="134"/>
    </row>
    <row r="78" spans="1:19" s="2" customFormat="1" ht="12.75">
      <c r="A78" s="35"/>
      <c r="B78" s="4"/>
      <c r="C78" s="135" t="s">
        <v>85</v>
      </c>
      <c r="D78" s="135"/>
      <c r="E78" s="135"/>
      <c r="F78" s="1"/>
      <c r="G78" s="5"/>
      <c r="H78" s="1"/>
      <c r="I78" s="26"/>
      <c r="J78" s="28"/>
      <c r="K78" s="27"/>
      <c r="L78" s="27"/>
      <c r="M78" s="53"/>
      <c r="N78" s="53"/>
      <c r="O78" s="53"/>
      <c r="P78" s="52"/>
      <c r="Q78" s="52"/>
      <c r="R78" s="52"/>
      <c r="S78" s="134"/>
    </row>
    <row r="79" spans="1:18" ht="12.75">
      <c r="A79" s="34"/>
      <c r="B79" s="35"/>
      <c r="C79" s="28"/>
      <c r="D79" s="34"/>
      <c r="E79" s="51"/>
      <c r="F79" s="36"/>
      <c r="G79" s="31"/>
      <c r="H79" s="36"/>
      <c r="I79" s="25"/>
      <c r="J79" s="83"/>
      <c r="K79" s="42"/>
      <c r="L79" s="84"/>
      <c r="M79" s="85"/>
      <c r="N79" s="85"/>
      <c r="O79" s="41"/>
      <c r="P79" s="41"/>
      <c r="Q79" s="41"/>
      <c r="R79" s="41"/>
    </row>
    <row r="80" spans="1:18" ht="25.5">
      <c r="A80" s="34">
        <v>27</v>
      </c>
      <c r="B80" s="35"/>
      <c r="C80" s="28" t="s">
        <v>86</v>
      </c>
      <c r="D80" s="27" t="s">
        <v>68</v>
      </c>
      <c r="E80" s="73">
        <v>160</v>
      </c>
      <c r="F80" s="36"/>
      <c r="G80" s="31"/>
      <c r="H80" s="36"/>
      <c r="I80" s="25"/>
      <c r="J80" s="83"/>
      <c r="K80" s="42"/>
      <c r="L80" s="84"/>
      <c r="M80" s="85"/>
      <c r="N80" s="85"/>
      <c r="O80" s="41"/>
      <c r="P80" s="41"/>
      <c r="Q80" s="41"/>
      <c r="R80" s="41"/>
    </row>
    <row r="81" spans="1:18" ht="12.75">
      <c r="A81" s="34"/>
      <c r="B81" s="35"/>
      <c r="C81" s="28"/>
      <c r="D81" s="34"/>
      <c r="E81" s="51"/>
      <c r="F81" s="36"/>
      <c r="G81" s="31"/>
      <c r="H81" s="36"/>
      <c r="I81" s="25"/>
      <c r="J81" s="83"/>
      <c r="K81" s="42"/>
      <c r="L81" s="84"/>
      <c r="M81" s="85"/>
      <c r="N81" s="85"/>
      <c r="O81" s="41"/>
      <c r="P81" s="41"/>
      <c r="Q81" s="41"/>
      <c r="R81" s="41"/>
    </row>
    <row r="82" spans="1:19" s="2" customFormat="1" ht="12.75">
      <c r="A82" s="35" t="s">
        <v>135</v>
      </c>
      <c r="B82" s="4"/>
      <c r="C82" s="28" t="s">
        <v>87</v>
      </c>
      <c r="D82" s="27" t="s">
        <v>68</v>
      </c>
      <c r="E82" s="73">
        <v>48</v>
      </c>
      <c r="F82" s="1"/>
      <c r="G82" s="5"/>
      <c r="H82" s="1"/>
      <c r="I82" s="26"/>
      <c r="J82" s="28"/>
      <c r="K82" s="27"/>
      <c r="L82" s="27"/>
      <c r="M82" s="53"/>
      <c r="N82" s="53"/>
      <c r="O82" s="53"/>
      <c r="P82" s="52"/>
      <c r="Q82" s="52"/>
      <c r="R82" s="52"/>
      <c r="S82" s="134"/>
    </row>
    <row r="83" spans="1:18" ht="12.75">
      <c r="A83" s="34"/>
      <c r="B83" s="35"/>
      <c r="C83" s="28"/>
      <c r="D83" s="34"/>
      <c r="E83" s="51"/>
      <c r="F83" s="36"/>
      <c r="G83" s="31"/>
      <c r="H83" s="36"/>
      <c r="I83" s="25"/>
      <c r="J83" s="83"/>
      <c r="K83" s="42"/>
      <c r="L83" s="84"/>
      <c r="M83" s="85"/>
      <c r="N83" s="85"/>
      <c r="O83" s="41"/>
      <c r="P83" s="41"/>
      <c r="Q83" s="41"/>
      <c r="R83" s="41"/>
    </row>
    <row r="84" spans="1:19" s="2" customFormat="1" ht="12.75">
      <c r="A84" s="35" t="s">
        <v>130</v>
      </c>
      <c r="B84" s="4"/>
      <c r="C84" s="28" t="s">
        <v>88</v>
      </c>
      <c r="D84" s="27" t="s">
        <v>68</v>
      </c>
      <c r="E84" s="73">
        <v>32</v>
      </c>
      <c r="F84" s="1"/>
      <c r="G84" s="5"/>
      <c r="H84" s="1"/>
      <c r="I84" s="26"/>
      <c r="J84" s="28"/>
      <c r="K84" s="27"/>
      <c r="L84" s="27"/>
      <c r="M84" s="53"/>
      <c r="N84" s="53"/>
      <c r="O84" s="53"/>
      <c r="P84" s="52"/>
      <c r="Q84" s="52"/>
      <c r="R84" s="52"/>
      <c r="S84" s="134"/>
    </row>
    <row r="85" spans="1:18" ht="12.75">
      <c r="A85" s="34"/>
      <c r="B85" s="35"/>
      <c r="C85" s="28"/>
      <c r="D85" s="34"/>
      <c r="E85" s="51"/>
      <c r="F85" s="36"/>
      <c r="G85" s="31"/>
      <c r="H85" s="36"/>
      <c r="I85" s="25"/>
      <c r="J85" s="28"/>
      <c r="K85" s="42"/>
      <c r="L85" s="84"/>
      <c r="M85" s="85"/>
      <c r="N85" s="85"/>
      <c r="O85" s="41"/>
      <c r="P85" s="41"/>
      <c r="Q85" s="41"/>
      <c r="R85" s="41"/>
    </row>
    <row r="86" spans="1:19" s="2" customFormat="1" ht="12.75">
      <c r="A86" s="35" t="s">
        <v>131</v>
      </c>
      <c r="B86" s="4"/>
      <c r="C86" s="28" t="s">
        <v>93</v>
      </c>
      <c r="D86" s="27" t="s">
        <v>68</v>
      </c>
      <c r="E86" s="73">
        <v>11848</v>
      </c>
      <c r="F86" s="1"/>
      <c r="G86" s="5"/>
      <c r="H86" s="1"/>
      <c r="I86" s="26"/>
      <c r="J86" s="28"/>
      <c r="K86" s="27"/>
      <c r="L86" s="27"/>
      <c r="M86" s="53"/>
      <c r="N86" s="53"/>
      <c r="O86" s="53"/>
      <c r="P86" s="52"/>
      <c r="Q86" s="52"/>
      <c r="R86" s="52"/>
      <c r="S86" s="134"/>
    </row>
    <row r="87" spans="1:19" ht="12.75">
      <c r="A87" s="36"/>
      <c r="F87" s="34"/>
      <c r="G87" s="50"/>
      <c r="H87" s="31"/>
      <c r="I87" s="36"/>
      <c r="J87" s="87"/>
      <c r="K87" s="42"/>
      <c r="L87" s="27"/>
      <c r="M87" s="53"/>
      <c r="N87" s="29"/>
      <c r="O87" s="36"/>
      <c r="P87" s="36"/>
      <c r="Q87" s="31"/>
      <c r="R87" s="36"/>
      <c r="S87" s="98"/>
    </row>
    <row r="88" spans="1:18" s="104" customFormat="1" ht="12.75">
      <c r="A88" s="12"/>
      <c r="B88" s="12"/>
      <c r="C88" s="12"/>
      <c r="D88" s="12"/>
      <c r="E88" s="12"/>
      <c r="F88" s="12"/>
      <c r="G88" s="34"/>
      <c r="H88" s="12"/>
      <c r="I88" s="34"/>
      <c r="J88" s="101" t="s">
        <v>5</v>
      </c>
      <c r="K88" s="44"/>
      <c r="L88" s="37"/>
      <c r="M88" s="102"/>
      <c r="N88" s="45"/>
      <c r="O88" s="103"/>
      <c r="P88" s="103"/>
      <c r="Q88" s="38">
        <f>SUM(Q10:Q18)</f>
        <v>3234</v>
      </c>
      <c r="R88" s="38">
        <f>SUM(R10:R18)</f>
        <v>3628</v>
      </c>
    </row>
    <row r="89" spans="1:18" s="104" customFormat="1" ht="13.5" thickBot="1">
      <c r="A89" s="12"/>
      <c r="B89" s="12"/>
      <c r="C89" s="12"/>
      <c r="D89" s="12"/>
      <c r="E89" s="12"/>
      <c r="F89" s="12"/>
      <c r="G89" s="34"/>
      <c r="H89" s="12"/>
      <c r="I89" s="34"/>
      <c r="J89" s="105"/>
      <c r="K89" s="46"/>
      <c r="L89" s="47"/>
      <c r="M89" s="106"/>
      <c r="N89" s="48"/>
      <c r="O89" s="107"/>
      <c r="P89" s="107"/>
      <c r="Q89" s="74"/>
      <c r="R89" s="74"/>
    </row>
    <row r="90" spans="1:18" s="2" customFormat="1" ht="12.75">
      <c r="A90" s="12"/>
      <c r="B90" s="12"/>
      <c r="C90" s="50"/>
      <c r="D90" s="50"/>
      <c r="E90" s="108"/>
      <c r="F90" s="50"/>
      <c r="G90" s="34"/>
      <c r="H90" s="12"/>
      <c r="I90" s="34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91" customFormat="1" ht="12.75">
      <c r="A91" s="12"/>
      <c r="B91" s="12"/>
      <c r="C91" s="12"/>
      <c r="D91" s="12"/>
      <c r="E91" s="109"/>
      <c r="F91" s="12"/>
      <c r="G91" s="34"/>
      <c r="H91" s="12"/>
      <c r="I91" s="34"/>
      <c r="J91" s="142" t="s">
        <v>44</v>
      </c>
      <c r="K91" s="142"/>
      <c r="L91" s="142"/>
      <c r="M91" s="89"/>
      <c r="N91" s="30"/>
      <c r="O91" s="90"/>
      <c r="P91" s="90"/>
      <c r="Q91" s="38"/>
      <c r="R91" s="38">
        <f>R88*13.3%</f>
        <v>482.524</v>
      </c>
    </row>
    <row r="92" spans="1:18" s="91" customFormat="1" ht="12.75">
      <c r="A92" s="12"/>
      <c r="B92" s="12"/>
      <c r="C92" s="12"/>
      <c r="D92" s="12"/>
      <c r="E92" s="12"/>
      <c r="F92" s="12"/>
      <c r="G92" s="34"/>
      <c r="H92" s="12"/>
      <c r="I92" s="34"/>
      <c r="J92" s="28" t="s">
        <v>5</v>
      </c>
      <c r="K92" s="43"/>
      <c r="L92" s="37"/>
      <c r="M92" s="89"/>
      <c r="N92" s="30"/>
      <c r="O92" s="90"/>
      <c r="P92" s="90"/>
      <c r="Q92" s="38"/>
      <c r="R92" s="38">
        <f>R88+R91</f>
        <v>4110.524</v>
      </c>
    </row>
    <row r="93" spans="1:18" s="110" customFormat="1" ht="13.5" thickBot="1">
      <c r="A93" s="12"/>
      <c r="B93" s="12"/>
      <c r="C93" s="12"/>
      <c r="D93" s="12"/>
      <c r="E93" s="12"/>
      <c r="F93" s="12"/>
      <c r="G93" s="34"/>
      <c r="H93" s="12"/>
      <c r="I93" s="34"/>
      <c r="J93" s="105"/>
      <c r="K93" s="46"/>
      <c r="L93" s="47"/>
      <c r="M93" s="106"/>
      <c r="N93" s="48"/>
      <c r="O93" s="107"/>
      <c r="P93" s="107"/>
      <c r="Q93" s="74"/>
      <c r="R93" s="74"/>
    </row>
    <row r="94" spans="1:18" s="2" customFormat="1" ht="15" customHeight="1">
      <c r="A94" s="12"/>
      <c r="B94" s="12"/>
      <c r="C94" s="12"/>
      <c r="D94" s="12"/>
      <c r="E94" s="12"/>
      <c r="F94" s="12"/>
      <c r="G94" s="34"/>
      <c r="H94" s="12"/>
      <c r="I94" s="34"/>
      <c r="J94" s="142" t="s">
        <v>45</v>
      </c>
      <c r="K94" s="142"/>
      <c r="L94" s="142"/>
      <c r="M94" s="89"/>
      <c r="N94" s="30"/>
      <c r="O94" s="90"/>
      <c r="P94" s="90"/>
      <c r="Q94" s="38"/>
      <c r="R94" s="38">
        <f>R92*11%</f>
        <v>452.15764</v>
      </c>
    </row>
    <row r="95" spans="1:18" s="2" customFormat="1" ht="13.5" customHeight="1" thickBot="1">
      <c r="A95" s="12"/>
      <c r="B95" s="12"/>
      <c r="C95" s="12"/>
      <c r="D95" s="12"/>
      <c r="E95" s="12"/>
      <c r="F95" s="12"/>
      <c r="G95" s="34"/>
      <c r="H95" s="12"/>
      <c r="I95" s="34"/>
      <c r="J95" s="105"/>
      <c r="K95" s="46"/>
      <c r="L95" s="47"/>
      <c r="M95" s="106"/>
      <c r="N95" s="48"/>
      <c r="O95" s="107"/>
      <c r="P95" s="107"/>
      <c r="Q95" s="49"/>
      <c r="R95" s="49"/>
    </row>
    <row r="96" spans="1:18" s="110" customFormat="1" ht="12.75">
      <c r="A96" s="12"/>
      <c r="B96" s="12"/>
      <c r="C96" s="12"/>
      <c r="D96" s="12"/>
      <c r="E96" s="12"/>
      <c r="F96" s="12"/>
      <c r="G96" s="34"/>
      <c r="H96" s="12"/>
      <c r="I96" s="34"/>
      <c r="J96" s="34"/>
      <c r="K96" s="12"/>
      <c r="L96" s="12"/>
      <c r="M96" s="12"/>
      <c r="N96" s="12"/>
      <c r="O96" s="12"/>
      <c r="P96" s="12"/>
      <c r="Q96" s="12"/>
      <c r="R96" s="12"/>
    </row>
    <row r="97" spans="1:18" s="91" customFormat="1" ht="12.75">
      <c r="A97" s="12"/>
      <c r="B97" s="12"/>
      <c r="C97" s="12"/>
      <c r="D97" s="12"/>
      <c r="E97" s="12"/>
      <c r="F97" s="12"/>
      <c r="G97" s="34"/>
      <c r="H97" s="12"/>
      <c r="I97" s="34"/>
      <c r="J97" s="28" t="s">
        <v>5</v>
      </c>
      <c r="K97" s="43"/>
      <c r="L97" s="37"/>
      <c r="M97" s="89"/>
      <c r="N97" s="30"/>
      <c r="O97" s="90"/>
      <c r="P97" s="90"/>
      <c r="Q97" s="38"/>
      <c r="R97" s="38">
        <f>+R92+R94</f>
        <v>4562.681640000001</v>
      </c>
    </row>
    <row r="98" spans="1:18" s="2" customFormat="1" ht="13.5" thickBot="1">
      <c r="A98" s="12"/>
      <c r="B98" s="12"/>
      <c r="C98" s="50"/>
      <c r="D98" s="50"/>
      <c r="E98" s="12"/>
      <c r="F98" s="50"/>
      <c r="G98" s="34"/>
      <c r="H98" s="12"/>
      <c r="I98" s="34"/>
      <c r="J98" s="105"/>
      <c r="K98" s="46"/>
      <c r="L98" s="47"/>
      <c r="M98" s="106"/>
      <c r="N98" s="48"/>
      <c r="O98" s="107"/>
      <c r="P98" s="107"/>
      <c r="Q98" s="74"/>
      <c r="R98" s="74"/>
    </row>
    <row r="99" spans="1:18" s="91" customFormat="1" ht="12.75">
      <c r="A99" s="12"/>
      <c r="B99" s="12"/>
      <c r="C99" s="12"/>
      <c r="D99" s="12"/>
      <c r="E99" s="12"/>
      <c r="F99" s="12"/>
      <c r="G99" s="34"/>
      <c r="H99" s="12"/>
      <c r="I99" s="34"/>
      <c r="J99" s="142" t="s">
        <v>57</v>
      </c>
      <c r="K99" s="142"/>
      <c r="L99" s="142"/>
      <c r="M99" s="89"/>
      <c r="N99" s="30"/>
      <c r="O99" s="90"/>
      <c r="P99" s="90"/>
      <c r="Q99" s="38"/>
      <c r="R99" s="38">
        <f>R97*20%</f>
        <v>912.5363280000001</v>
      </c>
    </row>
    <row r="100" spans="1:18" s="91" customFormat="1" ht="12.75">
      <c r="A100" s="12"/>
      <c r="B100" s="12"/>
      <c r="C100" s="12"/>
      <c r="D100" s="12"/>
      <c r="E100" s="12"/>
      <c r="F100" s="12"/>
      <c r="G100" s="34"/>
      <c r="H100" s="12"/>
      <c r="I100" s="34"/>
      <c r="J100" s="143" t="s">
        <v>23</v>
      </c>
      <c r="K100" s="143"/>
      <c r="L100" s="37"/>
      <c r="M100" s="89"/>
      <c r="N100" s="30"/>
      <c r="O100" s="90"/>
      <c r="P100" s="90"/>
      <c r="Q100" s="38"/>
      <c r="R100" s="38">
        <f>R97+R99</f>
        <v>5475.217968000001</v>
      </c>
    </row>
    <row r="101" spans="1:6" s="86" customFormat="1" ht="15.75">
      <c r="A101" s="86" t="s">
        <v>139</v>
      </c>
      <c r="C101" s="86" t="s">
        <v>140</v>
      </c>
      <c r="F101" s="86" t="s">
        <v>141</v>
      </c>
    </row>
    <row r="102" spans="1:18" s="99" customFormat="1" ht="12.75">
      <c r="A102" s="12"/>
      <c r="B102" s="12"/>
      <c r="C102" s="12"/>
      <c r="D102" s="12"/>
      <c r="E102" s="12"/>
      <c r="F102" s="12"/>
      <c r="G102" s="34"/>
      <c r="H102" s="12"/>
      <c r="I102" s="34"/>
      <c r="J102" s="12"/>
      <c r="K102" s="12"/>
      <c r="L102" s="12"/>
      <c r="M102" s="12"/>
      <c r="N102" s="12"/>
      <c r="O102" s="12"/>
      <c r="P102" s="12"/>
      <c r="Q102" s="12"/>
      <c r="R102" s="12"/>
    </row>
  </sheetData>
  <sheetProtection/>
  <mergeCells count="21">
    <mergeCell ref="A5:A7"/>
    <mergeCell ref="F5:O5"/>
    <mergeCell ref="M3:N3"/>
    <mergeCell ref="J94:L94"/>
    <mergeCell ref="R5:R7"/>
    <mergeCell ref="A1:Q1"/>
    <mergeCell ref="A2:Q2"/>
    <mergeCell ref="P5:P7"/>
    <mergeCell ref="Q5:Q7"/>
    <mergeCell ref="J6:O6"/>
    <mergeCell ref="J3:L3"/>
    <mergeCell ref="J99:L99"/>
    <mergeCell ref="J100:K100"/>
    <mergeCell ref="H6:I6"/>
    <mergeCell ref="E5:E7"/>
    <mergeCell ref="B5:B7"/>
    <mergeCell ref="C5:C7"/>
    <mergeCell ref="D5:D7"/>
    <mergeCell ref="J91:L91"/>
    <mergeCell ref="C62:E62"/>
    <mergeCell ref="F6:G6"/>
  </mergeCells>
  <printOptions/>
  <pageMargins left="0.75" right="0.75" top="1" bottom="1" header="0.5" footer="0.5"/>
  <pageSetup fitToHeight="0" fitToWidth="1" horizontalDpi="600" verticalDpi="600" orientation="landscape" paperSize="9" scale="72" r:id="rId1"/>
  <rowBreaks count="1" manualBreakCount="1">
    <brk id="26" max="17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28.00390625" style="0" customWidth="1"/>
  </cols>
  <sheetData>
    <row r="2" spans="1:18" s="99" customFormat="1" ht="20.25">
      <c r="A2" s="148" t="s">
        <v>94</v>
      </c>
      <c r="B2" s="148"/>
      <c r="C2" s="148"/>
      <c r="D2" s="148"/>
      <c r="E2" s="148"/>
      <c r="F2" s="148"/>
      <c r="G2" s="148"/>
      <c r="H2" s="2"/>
      <c r="I2" s="122"/>
      <c r="J2" s="12"/>
      <c r="K2" s="123"/>
      <c r="L2" s="123"/>
      <c r="M2" s="123"/>
      <c r="N2" s="12"/>
      <c r="O2" s="41"/>
      <c r="P2" s="41"/>
      <c r="Q2" s="41"/>
      <c r="R2" s="2"/>
    </row>
    <row r="3" spans="1:18" s="99" customFormat="1" ht="12.75">
      <c r="A3"/>
      <c r="B3"/>
      <c r="C3"/>
      <c r="D3"/>
      <c r="E3"/>
      <c r="F3"/>
      <c r="G3"/>
      <c r="H3" s="2"/>
      <c r="I3" s="122"/>
      <c r="J3" s="12"/>
      <c r="K3" s="123"/>
      <c r="L3" s="123"/>
      <c r="M3" s="123"/>
      <c r="N3" s="12"/>
      <c r="O3" s="12"/>
      <c r="P3" s="12"/>
      <c r="Q3" s="12"/>
      <c r="R3" s="2"/>
    </row>
    <row r="4" spans="1:18" s="99" customFormat="1" ht="35.25" customHeight="1">
      <c r="A4" s="157" t="str">
        <f>+'Shinararakan ashxatanqner'!A2:Q2</f>
        <v>¶ñ. Èáõë³íáñÇãÇ-ÂáõÙ³³ÝÛ³Ý ¨ ´³Õñ³ÙÛ³Ý/¿ëï³Ï³¹³/-Ü³ñ»Ï³óÇ Ë³ãÙ»ñáõÏÝ»ñáõÙ Éáõë³óáõÛóÝ»ñÇ ï»Õ³¹ñÙ³Ý</v>
      </c>
      <c r="B4" s="157"/>
      <c r="C4" s="157"/>
      <c r="D4" s="157"/>
      <c r="E4" s="157"/>
      <c r="F4" s="157"/>
      <c r="G4" s="157"/>
      <c r="H4" s="2"/>
      <c r="I4" s="28"/>
      <c r="J4" s="12"/>
      <c r="K4" s="27"/>
      <c r="L4" s="27"/>
      <c r="M4" s="27"/>
      <c r="N4" s="12"/>
      <c r="O4" s="41"/>
      <c r="P4" s="41"/>
      <c r="Q4" s="41"/>
      <c r="R4" s="2"/>
    </row>
    <row r="5" spans="1:18" s="99" customFormat="1" ht="15">
      <c r="A5"/>
      <c r="B5"/>
      <c r="C5"/>
      <c r="D5" s="113"/>
      <c r="E5" s="114"/>
      <c r="F5" s="115"/>
      <c r="G5" s="116"/>
      <c r="H5"/>
      <c r="I5" s="122"/>
      <c r="J5" s="12"/>
      <c r="K5" s="123"/>
      <c r="L5" s="123"/>
      <c r="M5" s="123"/>
      <c r="N5" s="12"/>
      <c r="O5" s="12"/>
      <c r="P5" s="12"/>
      <c r="Q5" s="12"/>
      <c r="R5" s="2"/>
    </row>
    <row r="6" spans="1:18" s="99" customFormat="1" ht="12.75">
      <c r="A6" s="159" t="s">
        <v>95</v>
      </c>
      <c r="B6" s="160" t="s">
        <v>101</v>
      </c>
      <c r="C6" s="159" t="s">
        <v>96</v>
      </c>
      <c r="D6" s="159" t="s">
        <v>97</v>
      </c>
      <c r="E6" s="158" t="s">
        <v>98</v>
      </c>
      <c r="F6" s="159" t="s">
        <v>99</v>
      </c>
      <c r="G6" s="159"/>
      <c r="H6"/>
      <c r="I6" s="28"/>
      <c r="J6" s="12"/>
      <c r="K6" s="27"/>
      <c r="L6" s="27"/>
      <c r="M6" s="27"/>
      <c r="N6" s="12"/>
      <c r="O6" s="41"/>
      <c r="P6" s="41"/>
      <c r="Q6" s="41"/>
      <c r="R6" s="2"/>
    </row>
    <row r="7" spans="1:18" s="99" customFormat="1" ht="12.75">
      <c r="A7" s="159"/>
      <c r="B7" s="161"/>
      <c r="C7" s="159"/>
      <c r="D7" s="159"/>
      <c r="E7" s="158"/>
      <c r="F7" s="159"/>
      <c r="G7" s="159"/>
      <c r="H7"/>
      <c r="I7" s="122"/>
      <c r="J7" s="12"/>
      <c r="K7" s="123"/>
      <c r="L7" s="123"/>
      <c r="M7" s="123"/>
      <c r="N7" s="12"/>
      <c r="O7" s="12"/>
      <c r="P7" s="12"/>
      <c r="Q7" s="12"/>
      <c r="R7" s="2"/>
    </row>
    <row r="8" spans="1:18" s="99" customFormat="1" ht="12.75">
      <c r="A8" s="159"/>
      <c r="B8" s="162"/>
      <c r="C8" s="159"/>
      <c r="D8" s="159"/>
      <c r="E8" s="158"/>
      <c r="F8" s="118" t="s">
        <v>100</v>
      </c>
      <c r="G8" s="117" t="s">
        <v>23</v>
      </c>
      <c r="H8"/>
      <c r="I8" s="28"/>
      <c r="J8" s="12"/>
      <c r="K8" s="27"/>
      <c r="L8" s="27"/>
      <c r="M8" s="27"/>
      <c r="N8" s="12"/>
      <c r="O8" s="41"/>
      <c r="P8" s="41"/>
      <c r="Q8" s="41"/>
      <c r="R8" s="2"/>
    </row>
    <row r="9" spans="1:18" s="99" customFormat="1" ht="12.75">
      <c r="A9" s="119">
        <v>1</v>
      </c>
      <c r="B9" s="119">
        <v>2</v>
      </c>
      <c r="C9" s="119">
        <v>3</v>
      </c>
      <c r="D9" s="119">
        <v>4</v>
      </c>
      <c r="E9" s="120">
        <v>5</v>
      </c>
      <c r="F9" s="120">
        <v>6</v>
      </c>
      <c r="G9" s="119">
        <v>7</v>
      </c>
      <c r="H9"/>
      <c r="I9" s="122"/>
      <c r="J9" s="12"/>
      <c r="K9" s="123"/>
      <c r="L9" s="123"/>
      <c r="M9" s="123"/>
      <c r="N9" s="12"/>
      <c r="O9" s="12"/>
      <c r="P9" s="12"/>
      <c r="Q9" s="12"/>
      <c r="R9" s="2"/>
    </row>
    <row r="10" spans="1:7" ht="12.75">
      <c r="A10" s="121"/>
      <c r="B10" s="121"/>
      <c r="C10" s="121"/>
      <c r="D10" s="121"/>
      <c r="E10" s="121"/>
      <c r="F10" s="121"/>
      <c r="G10" s="121"/>
    </row>
  </sheetData>
  <sheetProtection/>
  <mergeCells count="8">
    <mergeCell ref="A2:G2"/>
    <mergeCell ref="A4:G4"/>
    <mergeCell ref="E6:E8"/>
    <mergeCell ref="F6:G7"/>
    <mergeCell ref="A6:A8"/>
    <mergeCell ref="B6:B8"/>
    <mergeCell ref="C6:C8"/>
    <mergeCell ref="D6:D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LILI@</dc:creator>
  <cp:keywords/>
  <dc:description/>
  <cp:lastModifiedBy>comp</cp:lastModifiedBy>
  <cp:lastPrinted>2019-01-30T12:05:18Z</cp:lastPrinted>
  <dcterms:created xsi:type="dcterms:W3CDTF">2004-12-17T19:08:00Z</dcterms:created>
  <dcterms:modified xsi:type="dcterms:W3CDTF">2019-01-30T12:14:56Z</dcterms:modified>
  <cp:category/>
  <cp:version/>
  <cp:contentType/>
  <cp:contentStatus/>
</cp:coreProperties>
</file>