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056" windowWidth="20730" windowHeight="11760" tabRatio="455" firstSheet="1" activeTab="1"/>
  </bookViews>
  <sheets>
    <sheet name="Հաստիքացուցակ -ԳՈՐԾՈՂ" sheetId="1" r:id="rId1"/>
    <sheet name="Հաստիքացուցակ -2020" sheetId="2" r:id="rId2"/>
  </sheets>
  <definedNames>
    <definedName name="_xlnm.Print_Titles" localSheetId="1">'Հաստիքացուցակ -2020'!$A:$C</definedName>
    <definedName name="_xlnm.Print_Titles" localSheetId="0">'Հաստիքացուցակ -ԳՈՐԾՈՂ'!$A:$C</definedName>
  </definedNames>
  <calcPr fullCalcOnLoad="1"/>
</workbook>
</file>

<file path=xl/sharedStrings.xml><?xml version="1.0" encoding="utf-8"?>
<sst xmlns="http://schemas.openxmlformats.org/spreadsheetml/2006/main" count="80" uniqueCount="69">
  <si>
    <t>Հ/Հ</t>
  </si>
  <si>
    <t>Ընդամենը</t>
  </si>
  <si>
    <t>Հիմնարկության հաստիքի անվանումը</t>
  </si>
  <si>
    <t>X</t>
  </si>
  <si>
    <t xml:space="preserve">Հաստիքացուցակ  </t>
  </si>
  <si>
    <t>Հաստատում եմ՝</t>
  </si>
  <si>
    <t>տարեկան աշխատավարձի ֆոնդով</t>
  </si>
  <si>
    <t>Ծանոթություն</t>
  </si>
  <si>
    <t>(անուն ազգանուն)</t>
  </si>
  <si>
    <t>Ամսական պաշտոնային դրույքաչափերը (դրամ)</t>
  </si>
  <si>
    <t>Դրույքների թիվը</t>
  </si>
  <si>
    <t>Աշխատողների թվաքանակը</t>
  </si>
  <si>
    <t>Ամսական աշխատավարձի ֆոնդը  (դրամ)</t>
  </si>
  <si>
    <t>§Վանաձոր համայնքի թիվ 10 նախադպրոցական ուսումնական հաստատություն¦ ՀՈԱԿ աշխատակազմի</t>
  </si>
  <si>
    <t>Տնօրեն</t>
  </si>
  <si>
    <t>Դաստիարակ</t>
  </si>
  <si>
    <t>Դաստիարակ երաժշտական</t>
  </si>
  <si>
    <t>Դաստիարակի օգնական</t>
  </si>
  <si>
    <t>Բուժքույր</t>
  </si>
  <si>
    <t>Տնտեսվար</t>
  </si>
  <si>
    <t>Խոհարար</t>
  </si>
  <si>
    <t>Խոհարարի  օգնական</t>
  </si>
  <si>
    <t>Օժանդակ  բանվոր</t>
  </si>
  <si>
    <t>Գ. Բադյան</t>
  </si>
  <si>
    <t>Ա. Այվազյան</t>
  </si>
  <si>
    <t>Վ. Մելքումյան</t>
  </si>
  <si>
    <t>Մշակույթի և կրթության բաժնի պետ՝          ___________________</t>
  </si>
  <si>
    <t>,,Հաշվապահ,, ՀՈԱԿ աշխատակից՝              ___________________                   ________________</t>
  </si>
  <si>
    <t xml:space="preserve">                         Վանաձոր համայնքի ղեկավար՝</t>
  </si>
  <si>
    <t xml:space="preserve">Ֆինանսական բաժնի պետ՝                          ___________________                    </t>
  </si>
  <si>
    <t>,,Թիվ 10 ՆՈՒՀ,, ՀՈԱԿ տնօրեն՝                   ___________________                    ___________________</t>
  </si>
  <si>
    <t>Մեթոդիստ,ուս. գծով տնօրենի տեղակալ</t>
  </si>
  <si>
    <t xml:space="preserve"> 2017 թվականի</t>
  </si>
  <si>
    <t>Պարուսույց</t>
  </si>
  <si>
    <t>Գործավար</t>
  </si>
  <si>
    <t xml:space="preserve"> Այգեպան </t>
  </si>
  <si>
    <t>միավորով և 12170158 դրամ</t>
  </si>
  <si>
    <t>_________________ Մ. Ասլանյան</t>
  </si>
  <si>
    <r>
      <t>§____¦ ___________</t>
    </r>
    <r>
      <rPr>
        <b/>
        <sz val="10"/>
        <rFont val="Arial Armenian"/>
        <family val="2"/>
      </rPr>
      <t>2017թ.</t>
    </r>
  </si>
  <si>
    <t>Ա.Ավագյան</t>
  </si>
  <si>
    <t>4*</t>
  </si>
  <si>
    <t>5*</t>
  </si>
  <si>
    <t>11*</t>
  </si>
  <si>
    <t>13*</t>
  </si>
  <si>
    <t>14*</t>
  </si>
  <si>
    <t>15*</t>
  </si>
  <si>
    <t>16*</t>
  </si>
  <si>
    <t xml:space="preserve">Հաստիքացուցակը 12,11 հաստիքային </t>
  </si>
  <si>
    <t>Հաստիքային միավորը</t>
  </si>
  <si>
    <t>Պաշտոնային դրույքաչափը (դրամ)</t>
  </si>
  <si>
    <t xml:space="preserve">             Հավելված </t>
  </si>
  <si>
    <t>Հավաքարար</t>
  </si>
  <si>
    <t>ՀԱՍՏԻՔԻ ԱՆՎԱՆՈՒՄԸ</t>
  </si>
  <si>
    <t>Հ/h</t>
  </si>
  <si>
    <t xml:space="preserve">                                                                            Հաստատված է Վանաձոր համայնքի ավագանու</t>
  </si>
  <si>
    <t>Փոխտնօրեն</t>
  </si>
  <si>
    <t>Ֆոնդերի գլխավոր պահապան</t>
  </si>
  <si>
    <t>Մեթոդիստ</t>
  </si>
  <si>
    <t>Գիտ. աշխատող</t>
  </si>
  <si>
    <t>Գիտ. լուս. գիտ. աշխատող</t>
  </si>
  <si>
    <t>Էքսկուրսավար</t>
  </si>
  <si>
    <t>Հսկիչ</t>
  </si>
  <si>
    <t>Պահակ</t>
  </si>
  <si>
    <t>Հավելավճար պահակների</t>
  </si>
  <si>
    <t>ՀԱՄԱՅՆՔԻ ՂԵԿԱՎԱՐ`                                                                                                         Մ. ԱՍԼԱՆՅԱՆ</t>
  </si>
  <si>
    <t>ՖԻՆԱՆՍԱԿԱՆ ԲԱԺՆԻ ՊԵՏ`                                                                                                  Վ. ԳՐԻԳՈՐՅԱՆ</t>
  </si>
  <si>
    <r>
      <t xml:space="preserve">                                                                                                     §____¦    ___________      </t>
    </r>
    <r>
      <rPr>
        <sz val="10"/>
        <rFont val="Arial Armenian"/>
        <family val="2"/>
      </rPr>
      <t>2020թ.  թիվ               որոշմամբ</t>
    </r>
  </si>
  <si>
    <t xml:space="preserve">ՄՇԱԿՈՒՅԹԻ, ԿՐԹՈՒԹՅԱՆ ԵՎ ԶԲՈՍԱՇՐՋՈՒԹՅԱՆ                                                      Գ.ԲԱԴՅԱՆ                                                         ՀԱՐՑԵՐԻ ԲԱԺՆԻ ՊԵՏ` </t>
  </si>
  <si>
    <r>
      <t xml:space="preserve">Վանաձոր համայնքի §Ստեփան Զորյանի տուն-թանգարան </t>
    </r>
    <r>
      <rPr>
        <i/>
        <sz val="14"/>
        <rFont val="Calibri"/>
        <family val="2"/>
      </rPr>
      <t xml:space="preserve">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Arial Armenian"/>
        <family val="2"/>
      </rPr>
      <t xml:space="preserve">                               համայնքային  ոչ  առևտրային կազմակերպության                                                                                                                 հաստիքացուցակ և պաշտոնային դրույքաչափեր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</si>
</sst>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000000"/>
    <numFmt numFmtId="196" formatCode="0.0000000000"/>
    <numFmt numFmtId="197" formatCode="0.0000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09]dddd\,\ mmmm\ dd\,\ yyyy"/>
    <numFmt numFmtId="203" formatCode="[$-409]h:mm:ss\ AM/PM"/>
    <numFmt numFmtId="204" formatCode="_(* #,##0.000_);_(* \(#,##0.0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sz val="16"/>
      <name val="Arial Armenian"/>
      <family val="2"/>
    </font>
    <font>
      <i/>
      <sz val="11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i/>
      <sz val="8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16"/>
      <name val="Arial Armenian"/>
      <family val="2"/>
    </font>
    <font>
      <sz val="14"/>
      <name val="Arial Armenian"/>
      <family val="2"/>
    </font>
    <font>
      <b/>
      <i/>
      <sz val="11"/>
      <name val="Arial Armenian"/>
      <family val="2"/>
    </font>
    <font>
      <i/>
      <sz val="14"/>
      <name val="Arial Armenian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2" fontId="11" fillId="33" borderId="0" xfId="0" applyNumberFormat="1" applyFont="1" applyFill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right" vertical="center" wrapText="1"/>
    </xf>
    <xf numFmtId="0" fontId="14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7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vertical="center" wrapText="1"/>
    </xf>
    <xf numFmtId="0" fontId="17" fillId="33" borderId="0" xfId="0" applyFont="1" applyFill="1" applyAlignment="1">
      <alignment horizontal="right" vertical="center" wrapText="1"/>
    </xf>
    <xf numFmtId="0" fontId="14" fillId="33" borderId="0" xfId="0" applyFont="1" applyFill="1" applyAlignment="1">
      <alignment horizontal="righ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="115" zoomScaleNormal="115" workbookViewId="0" topLeftCell="A1">
      <selection activeCell="E2" sqref="D2:G9"/>
    </sheetView>
  </sheetViews>
  <sheetFormatPr defaultColWidth="9.140625" defaultRowHeight="12.75"/>
  <cols>
    <col min="1" max="1" width="4.57421875" style="1" customWidth="1"/>
    <col min="2" max="2" width="36.00390625" style="12" customWidth="1"/>
    <col min="3" max="3" width="14.57421875" style="13" customWidth="1"/>
    <col min="4" max="4" width="10.57421875" style="13" customWidth="1"/>
    <col min="5" max="5" width="14.57421875" style="13" customWidth="1"/>
    <col min="6" max="6" width="15.00390625" style="13" customWidth="1"/>
    <col min="7" max="7" width="16.8515625" style="23" customWidth="1"/>
    <col min="8" max="16384" width="9.140625" style="23" customWidth="1"/>
  </cols>
  <sheetData>
    <row r="1" spans="4:7" ht="14.25" customHeight="1">
      <c r="D1" s="23"/>
      <c r="E1" s="22"/>
      <c r="F1" s="49"/>
      <c r="G1" s="49"/>
    </row>
    <row r="2" spans="4:7" ht="15" customHeight="1">
      <c r="D2" s="23"/>
      <c r="E2" s="22"/>
      <c r="F2" s="50" t="s">
        <v>5</v>
      </c>
      <c r="G2" s="50"/>
    </row>
    <row r="3" spans="4:7" ht="17.25" customHeight="1">
      <c r="D3" s="23"/>
      <c r="E3" s="50" t="s">
        <v>47</v>
      </c>
      <c r="F3" s="50"/>
      <c r="G3" s="50"/>
    </row>
    <row r="4" spans="4:7" ht="17.25" customHeight="1">
      <c r="D4" s="23"/>
      <c r="E4" s="50" t="s">
        <v>36</v>
      </c>
      <c r="F4" s="50"/>
      <c r="G4" s="50"/>
    </row>
    <row r="5" spans="4:7" ht="17.25" customHeight="1">
      <c r="D5" s="23"/>
      <c r="E5" s="50" t="s">
        <v>6</v>
      </c>
      <c r="F5" s="50"/>
      <c r="G5" s="50"/>
    </row>
    <row r="6" spans="4:7" ht="19.5" customHeight="1">
      <c r="D6" s="50" t="s">
        <v>28</v>
      </c>
      <c r="E6" s="50"/>
      <c r="F6" s="50"/>
      <c r="G6" s="50"/>
    </row>
    <row r="7" spans="4:7" ht="14.25">
      <c r="D7" s="23"/>
      <c r="E7" s="22"/>
      <c r="F7" s="50"/>
      <c r="G7" s="50"/>
    </row>
    <row r="8" spans="4:7" ht="18.75" customHeight="1">
      <c r="D8" s="23"/>
      <c r="E8" s="50" t="s">
        <v>37</v>
      </c>
      <c r="F8" s="50"/>
      <c r="G8" s="50"/>
    </row>
    <row r="9" spans="4:7" ht="28.5" customHeight="1">
      <c r="D9" s="23"/>
      <c r="E9" s="23"/>
      <c r="F9" s="51" t="s">
        <v>38</v>
      </c>
      <c r="G9" s="51"/>
    </row>
    <row r="11" ht="20.25" customHeight="1"/>
    <row r="12" spans="2:7" ht="23.25" customHeight="1">
      <c r="B12" s="52" t="s">
        <v>4</v>
      </c>
      <c r="C12" s="52"/>
      <c r="D12" s="52"/>
      <c r="E12" s="52"/>
      <c r="F12" s="52"/>
      <c r="G12" s="52"/>
    </row>
    <row r="13" spans="2:7" ht="18">
      <c r="B13" s="53" t="s">
        <v>32</v>
      </c>
      <c r="C13" s="53"/>
      <c r="D13" s="53"/>
      <c r="E13" s="53"/>
      <c r="F13" s="53"/>
      <c r="G13" s="53"/>
    </row>
    <row r="14" spans="2:7" ht="36" customHeight="1">
      <c r="B14" s="54" t="s">
        <v>13</v>
      </c>
      <c r="C14" s="54"/>
      <c r="D14" s="54"/>
      <c r="E14" s="54"/>
      <c r="F14" s="54"/>
      <c r="G14" s="54"/>
    </row>
    <row r="15" ht="16.5" customHeight="1"/>
    <row r="16" ht="13.5" thickBot="1"/>
    <row r="17" spans="1:7" ht="57" customHeight="1">
      <c r="A17" s="6" t="s">
        <v>0</v>
      </c>
      <c r="B17" s="17" t="s">
        <v>2</v>
      </c>
      <c r="C17" s="18" t="s">
        <v>9</v>
      </c>
      <c r="D17" s="19" t="s">
        <v>10</v>
      </c>
      <c r="E17" s="19" t="s">
        <v>11</v>
      </c>
      <c r="F17" s="19" t="s">
        <v>12</v>
      </c>
      <c r="G17" s="20" t="s">
        <v>7</v>
      </c>
    </row>
    <row r="18" spans="1:7" ht="15" customHeight="1">
      <c r="A18" s="7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8">
        <v>7</v>
      </c>
    </row>
    <row r="19" spans="1:7" s="3" customFormat="1" ht="22.5" customHeight="1">
      <c r="A19" s="9">
        <v>1</v>
      </c>
      <c r="B19" s="21" t="s">
        <v>14</v>
      </c>
      <c r="C19" s="14">
        <v>109000</v>
      </c>
      <c r="D19" s="15">
        <v>1</v>
      </c>
      <c r="E19" s="4">
        <v>1</v>
      </c>
      <c r="F19" s="4">
        <f>C19*D19</f>
        <v>109000</v>
      </c>
      <c r="G19" s="10"/>
    </row>
    <row r="20" spans="1:7" s="3" customFormat="1" ht="29.25" customHeight="1">
      <c r="A20" s="9">
        <v>3</v>
      </c>
      <c r="B20" s="21" t="s">
        <v>31</v>
      </c>
      <c r="C20" s="14">
        <v>92000</v>
      </c>
      <c r="D20" s="15">
        <v>1</v>
      </c>
      <c r="E20" s="4">
        <v>1</v>
      </c>
      <c r="F20" s="4">
        <f aca="true" t="shared" si="0" ref="F20:F32">C20*D20</f>
        <v>92000</v>
      </c>
      <c r="G20" s="10"/>
    </row>
    <row r="21" spans="1:7" s="3" customFormat="1" ht="29.25" customHeight="1">
      <c r="A21" s="9" t="s">
        <v>40</v>
      </c>
      <c r="B21" s="21" t="s">
        <v>15</v>
      </c>
      <c r="C21" s="14">
        <v>82240</v>
      </c>
      <c r="D21" s="15">
        <v>3.36</v>
      </c>
      <c r="E21" s="4">
        <v>2</v>
      </c>
      <c r="F21" s="4">
        <f>C21*D21</f>
        <v>276326.39999999997</v>
      </c>
      <c r="G21" s="10"/>
    </row>
    <row r="22" spans="1:7" s="3" customFormat="1" ht="22.5" customHeight="1">
      <c r="A22" s="9" t="s">
        <v>41</v>
      </c>
      <c r="B22" s="21" t="s">
        <v>17</v>
      </c>
      <c r="C22" s="16">
        <v>77904</v>
      </c>
      <c r="D22" s="15">
        <v>1</v>
      </c>
      <c r="E22" s="4">
        <v>1</v>
      </c>
      <c r="F22" s="4">
        <f>C22*D22</f>
        <v>77904</v>
      </c>
      <c r="G22" s="10"/>
    </row>
    <row r="23" spans="1:7" s="3" customFormat="1" ht="22.5" customHeight="1">
      <c r="A23" s="9">
        <v>5</v>
      </c>
      <c r="B23" s="21" t="s">
        <v>17</v>
      </c>
      <c r="C23" s="16">
        <v>72752</v>
      </c>
      <c r="D23" s="15">
        <v>1</v>
      </c>
      <c r="E23" s="4">
        <v>1</v>
      </c>
      <c r="F23" s="4">
        <f>C23*D23</f>
        <v>72752</v>
      </c>
      <c r="G23" s="10"/>
    </row>
    <row r="24" spans="1:7" s="3" customFormat="1" ht="22.5" customHeight="1">
      <c r="A24" s="9">
        <v>9</v>
      </c>
      <c r="B24" s="21" t="s">
        <v>16</v>
      </c>
      <c r="C24" s="14">
        <v>86000</v>
      </c>
      <c r="D24" s="15">
        <v>0.5</v>
      </c>
      <c r="E24" s="4">
        <v>1</v>
      </c>
      <c r="F24" s="4">
        <f>C24*D24</f>
        <v>43000</v>
      </c>
      <c r="G24" s="10"/>
    </row>
    <row r="25" spans="1:7" s="3" customFormat="1" ht="22.5" customHeight="1">
      <c r="A25" s="9">
        <v>10</v>
      </c>
      <c r="B25" s="21" t="s">
        <v>33</v>
      </c>
      <c r="C25" s="16">
        <v>86000</v>
      </c>
      <c r="D25" s="15">
        <v>0.25</v>
      </c>
      <c r="E25" s="4">
        <v>1</v>
      </c>
      <c r="F25" s="4">
        <f>C25*D25</f>
        <v>21500</v>
      </c>
      <c r="G25" s="10"/>
    </row>
    <row r="26" spans="1:7" s="3" customFormat="1" ht="22.5" customHeight="1">
      <c r="A26" s="9" t="s">
        <v>42</v>
      </c>
      <c r="B26" s="21" t="s">
        <v>18</v>
      </c>
      <c r="C26" s="14">
        <v>77904</v>
      </c>
      <c r="D26" s="15">
        <v>0.5</v>
      </c>
      <c r="E26" s="4">
        <v>1</v>
      </c>
      <c r="F26" s="4">
        <f t="shared" si="0"/>
        <v>38952</v>
      </c>
      <c r="G26" s="10"/>
    </row>
    <row r="27" spans="1:7" s="3" customFormat="1" ht="22.5" customHeight="1">
      <c r="A27" s="9">
        <v>12</v>
      </c>
      <c r="B27" s="21" t="s">
        <v>19</v>
      </c>
      <c r="C27" s="16">
        <v>72752</v>
      </c>
      <c r="D27" s="15">
        <v>0.5</v>
      </c>
      <c r="E27" s="4">
        <v>1</v>
      </c>
      <c r="F27" s="4">
        <f t="shared" si="0"/>
        <v>36376</v>
      </c>
      <c r="G27" s="10"/>
    </row>
    <row r="28" spans="1:7" s="3" customFormat="1" ht="22.5" customHeight="1">
      <c r="A28" s="9" t="s">
        <v>43</v>
      </c>
      <c r="B28" s="21" t="s">
        <v>34</v>
      </c>
      <c r="C28" s="16">
        <v>77904</v>
      </c>
      <c r="D28" s="15">
        <v>0.5</v>
      </c>
      <c r="E28" s="4">
        <v>1</v>
      </c>
      <c r="F28" s="4">
        <f t="shared" si="0"/>
        <v>38952</v>
      </c>
      <c r="G28" s="10"/>
    </row>
    <row r="29" spans="1:7" s="3" customFormat="1" ht="22.5" customHeight="1">
      <c r="A29" s="9" t="s">
        <v>44</v>
      </c>
      <c r="B29" s="21" t="s">
        <v>20</v>
      </c>
      <c r="C29" s="14">
        <v>77904</v>
      </c>
      <c r="D29" s="15">
        <v>1</v>
      </c>
      <c r="E29" s="4">
        <v>1</v>
      </c>
      <c r="F29" s="4">
        <f t="shared" si="0"/>
        <v>77904</v>
      </c>
      <c r="G29" s="10"/>
    </row>
    <row r="30" spans="1:7" s="3" customFormat="1" ht="22.5" customHeight="1">
      <c r="A30" s="9" t="s">
        <v>45</v>
      </c>
      <c r="B30" s="21" t="s">
        <v>21</v>
      </c>
      <c r="C30" s="16">
        <v>77904</v>
      </c>
      <c r="D30" s="15">
        <v>0.5</v>
      </c>
      <c r="E30" s="4">
        <v>1</v>
      </c>
      <c r="F30" s="4">
        <f t="shared" si="0"/>
        <v>38952</v>
      </c>
      <c r="G30" s="10"/>
    </row>
    <row r="31" spans="1:7" s="3" customFormat="1" ht="22.5" customHeight="1">
      <c r="A31" s="9" t="s">
        <v>46</v>
      </c>
      <c r="B31" s="21" t="s">
        <v>22</v>
      </c>
      <c r="C31" s="16">
        <v>77904</v>
      </c>
      <c r="D31" s="15">
        <v>0.5</v>
      </c>
      <c r="E31" s="4">
        <v>1</v>
      </c>
      <c r="F31" s="4">
        <f t="shared" si="0"/>
        <v>38952</v>
      </c>
      <c r="G31" s="10"/>
    </row>
    <row r="32" spans="1:7" s="3" customFormat="1" ht="22.5" customHeight="1">
      <c r="A32" s="9">
        <v>20</v>
      </c>
      <c r="B32" s="21" t="s">
        <v>35</v>
      </c>
      <c r="C32" s="16">
        <v>72752</v>
      </c>
      <c r="D32" s="15">
        <v>0.5</v>
      </c>
      <c r="E32" s="4">
        <v>1</v>
      </c>
      <c r="F32" s="4">
        <f t="shared" si="0"/>
        <v>36376</v>
      </c>
      <c r="G32" s="10"/>
    </row>
    <row r="33" spans="1:7" s="3" customFormat="1" ht="22.5" customHeight="1">
      <c r="A33" s="2"/>
      <c r="B33" s="2"/>
      <c r="C33" s="2"/>
      <c r="D33" s="24"/>
      <c r="E33" s="25"/>
      <c r="F33" s="2"/>
      <c r="G33" s="2"/>
    </row>
    <row r="34" spans="1:7" s="3" customFormat="1" ht="18.75" customHeight="1">
      <c r="A34" s="26"/>
      <c r="B34" s="2" t="s">
        <v>1</v>
      </c>
      <c r="C34" s="16"/>
      <c r="D34" s="15">
        <f>SUM(D19:D33)</f>
        <v>12.11</v>
      </c>
      <c r="E34" s="4">
        <f>SUM(E19:E33)</f>
        <v>15</v>
      </c>
      <c r="F34" s="4">
        <f>SUM(F19:F33)</f>
        <v>998946.3999999999</v>
      </c>
      <c r="G34" s="2"/>
    </row>
    <row r="35" spans="1:7" s="3" customFormat="1" ht="19.5" customHeight="1" hidden="1">
      <c r="A35" s="55" t="s">
        <v>1</v>
      </c>
      <c r="B35" s="56"/>
      <c r="C35" s="4" t="s">
        <v>3</v>
      </c>
      <c r="D35" s="15">
        <f>SUM(D19:D34)</f>
        <v>24.22</v>
      </c>
      <c r="E35" s="4">
        <f>SUM(E19:E34)</f>
        <v>30</v>
      </c>
      <c r="F35" s="4">
        <f>SUM(F19:F34)</f>
        <v>1997892.7999999998</v>
      </c>
      <c r="G35" s="11" t="s">
        <v>3</v>
      </c>
    </row>
    <row r="36" spans="1:7" s="3" customFormat="1" ht="22.5" customHeight="1">
      <c r="A36" s="1"/>
      <c r="B36" s="12"/>
      <c r="C36" s="13"/>
      <c r="D36" s="13"/>
      <c r="E36" s="13"/>
      <c r="F36" s="13"/>
      <c r="G36" s="23"/>
    </row>
    <row r="37" spans="1:7" s="3" customFormat="1" ht="15.75" customHeight="1">
      <c r="A37" s="1"/>
      <c r="B37" s="12"/>
      <c r="C37" s="13"/>
      <c r="D37" s="13"/>
      <c r="E37" s="13"/>
      <c r="F37" s="13"/>
      <c r="G37" s="23"/>
    </row>
    <row r="38" spans="1:7" s="3" customFormat="1" ht="15.75" customHeight="1">
      <c r="A38" s="50" t="s">
        <v>29</v>
      </c>
      <c r="B38" s="50"/>
      <c r="C38" s="50"/>
      <c r="D38" s="50"/>
      <c r="E38" s="50"/>
      <c r="F38" s="57" t="s">
        <v>39</v>
      </c>
      <c r="G38" s="57"/>
    </row>
    <row r="39" spans="1:7" s="3" customFormat="1" ht="15.75" customHeight="1">
      <c r="A39" s="22"/>
      <c r="B39" s="22"/>
      <c r="C39" s="22"/>
      <c r="D39" s="50"/>
      <c r="E39" s="50"/>
      <c r="F39" s="58" t="s">
        <v>8</v>
      </c>
      <c r="G39" s="58"/>
    </row>
    <row r="40" spans="1:7" s="3" customFormat="1" ht="15.75" customHeight="1">
      <c r="A40" s="50" t="s">
        <v>26</v>
      </c>
      <c r="B40" s="50"/>
      <c r="C40" s="50"/>
      <c r="D40" s="50"/>
      <c r="E40" s="50"/>
      <c r="F40" s="57" t="s">
        <v>23</v>
      </c>
      <c r="G40" s="57"/>
    </row>
    <row r="41" spans="1:7" s="3" customFormat="1" ht="15.75" customHeight="1">
      <c r="A41" s="22"/>
      <c r="B41" s="22"/>
      <c r="C41" s="22"/>
      <c r="D41" s="50"/>
      <c r="E41" s="50"/>
      <c r="F41" s="58" t="s">
        <v>8</v>
      </c>
      <c r="G41" s="58"/>
    </row>
    <row r="42" spans="1:7" s="3" customFormat="1" ht="15.75" customHeight="1">
      <c r="A42" s="50" t="s">
        <v>30</v>
      </c>
      <c r="B42" s="50"/>
      <c r="C42" s="50"/>
      <c r="D42" s="50"/>
      <c r="E42" s="50"/>
      <c r="F42" s="57" t="s">
        <v>24</v>
      </c>
      <c r="G42" s="57"/>
    </row>
    <row r="43" spans="1:7" s="3" customFormat="1" ht="15.75" customHeight="1">
      <c r="A43" s="22"/>
      <c r="B43" s="22"/>
      <c r="C43" s="22"/>
      <c r="D43" s="50"/>
      <c r="E43" s="50"/>
      <c r="F43" s="58" t="s">
        <v>8</v>
      </c>
      <c r="G43" s="58"/>
    </row>
    <row r="44" spans="1:7" s="3" customFormat="1" ht="15.75" customHeight="1">
      <c r="A44" s="50" t="s">
        <v>27</v>
      </c>
      <c r="B44" s="50"/>
      <c r="C44" s="50"/>
      <c r="D44" s="50"/>
      <c r="E44" s="50"/>
      <c r="F44" s="57" t="s">
        <v>25</v>
      </c>
      <c r="G44" s="57"/>
    </row>
    <row r="45" spans="2:7" ht="12.75">
      <c r="B45" s="1"/>
      <c r="C45" s="23"/>
      <c r="D45" s="23"/>
      <c r="E45" s="23"/>
      <c r="F45" s="59" t="s">
        <v>8</v>
      </c>
      <c r="G45" s="59"/>
    </row>
    <row r="46" ht="14.25" customHeight="1"/>
    <row r="47" ht="27.75" customHeight="1"/>
    <row r="50" ht="17.25" customHeight="1"/>
    <row r="52" ht="24" customHeight="1"/>
    <row r="53" ht="25.5" customHeight="1"/>
  </sheetData>
  <sheetProtection/>
  <mergeCells count="28">
    <mergeCell ref="A44:E44"/>
    <mergeCell ref="F44:G44"/>
    <mergeCell ref="F45:G45"/>
    <mergeCell ref="D41:E41"/>
    <mergeCell ref="F41:G41"/>
    <mergeCell ref="A42:E42"/>
    <mergeCell ref="F42:G42"/>
    <mergeCell ref="D43:E43"/>
    <mergeCell ref="F43:G43"/>
    <mergeCell ref="A35:B35"/>
    <mergeCell ref="A38:E38"/>
    <mergeCell ref="F38:G38"/>
    <mergeCell ref="D39:E39"/>
    <mergeCell ref="F39:G39"/>
    <mergeCell ref="A40:E40"/>
    <mergeCell ref="F40:G40"/>
    <mergeCell ref="F7:G7"/>
    <mergeCell ref="E8:G8"/>
    <mergeCell ref="F9:G9"/>
    <mergeCell ref="B12:G12"/>
    <mergeCell ref="B13:G13"/>
    <mergeCell ref="B14:G14"/>
    <mergeCell ref="F1:G1"/>
    <mergeCell ref="F2:G2"/>
    <mergeCell ref="E3:G3"/>
    <mergeCell ref="E4:G4"/>
    <mergeCell ref="E5:G5"/>
    <mergeCell ref="D6:G6"/>
  </mergeCells>
  <printOptions/>
  <pageMargins left="0.31496062992125984" right="0" top="0" bottom="0" header="0.3149606299212598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="115" zoomScaleNormal="115" workbookViewId="0" topLeftCell="A4">
      <selection activeCell="A15" sqref="A15:E15"/>
    </sheetView>
  </sheetViews>
  <sheetFormatPr defaultColWidth="9.140625" defaultRowHeight="12.75"/>
  <cols>
    <col min="1" max="1" width="5.7109375" style="1" customWidth="1"/>
    <col min="2" max="2" width="32.8515625" style="12" customWidth="1"/>
    <col min="3" max="3" width="15.7109375" style="13" customWidth="1"/>
    <col min="4" max="4" width="18.57421875" style="13" customWidth="1"/>
    <col min="5" max="5" width="20.28125" style="13" customWidth="1"/>
    <col min="6" max="16384" width="9.140625" style="44" customWidth="1"/>
  </cols>
  <sheetData>
    <row r="1" ht="7.5" customHeight="1" hidden="1"/>
    <row r="2" ht="15" customHeight="1" hidden="1">
      <c r="E2" s="45"/>
    </row>
    <row r="3" spans="1:5" ht="11.25" customHeight="1">
      <c r="A3" s="33"/>
      <c r="B3" s="47"/>
      <c r="C3" s="48"/>
      <c r="D3" s="48"/>
      <c r="E3" s="48"/>
    </row>
    <row r="4" spans="1:5" ht="9" customHeight="1">
      <c r="A4" s="33"/>
      <c r="B4" s="47"/>
      <c r="C4" s="48"/>
      <c r="D4" s="48"/>
      <c r="E4" s="48"/>
    </row>
    <row r="5" spans="1:5" ht="15.75" customHeight="1">
      <c r="A5" s="62" t="s">
        <v>50</v>
      </c>
      <c r="B5" s="62"/>
      <c r="C5" s="62"/>
      <c r="D5" s="62"/>
      <c r="E5" s="62"/>
    </row>
    <row r="6" spans="1:5" ht="26.25" customHeight="1">
      <c r="A6" s="62" t="s">
        <v>54</v>
      </c>
      <c r="B6" s="62"/>
      <c r="C6" s="62"/>
      <c r="D6" s="62"/>
      <c r="E6" s="62"/>
    </row>
    <row r="7" spans="1:5" ht="17.25" customHeight="1">
      <c r="A7" s="63" t="s">
        <v>66</v>
      </c>
      <c r="B7" s="63"/>
      <c r="C7" s="63"/>
      <c r="D7" s="63"/>
      <c r="E7" s="63"/>
    </row>
    <row r="8" spans="1:5" ht="3.75" customHeight="1" hidden="1">
      <c r="A8" s="33"/>
      <c r="B8" s="47"/>
      <c r="C8" s="48"/>
      <c r="D8" s="34"/>
      <c r="E8" s="41"/>
    </row>
    <row r="9" spans="1:5" ht="15" customHeight="1" hidden="1">
      <c r="A9" s="33"/>
      <c r="B9" s="47"/>
      <c r="C9" s="48"/>
      <c r="D9" s="34"/>
      <c r="E9" s="41"/>
    </row>
    <row r="10" spans="1:5" ht="14.25" hidden="1">
      <c r="A10" s="33"/>
      <c r="B10" s="47"/>
      <c r="C10" s="48"/>
      <c r="D10" s="34"/>
      <c r="E10" s="41"/>
    </row>
    <row r="11" spans="1:5" ht="12" customHeight="1" hidden="1">
      <c r="A11" s="33"/>
      <c r="B11" s="47"/>
      <c r="C11" s="48"/>
      <c r="D11" s="34"/>
      <c r="E11" s="34"/>
    </row>
    <row r="12" spans="1:5" ht="16.5" customHeight="1" hidden="1">
      <c r="A12" s="33"/>
      <c r="B12" s="47"/>
      <c r="C12" s="48"/>
      <c r="D12" s="42"/>
      <c r="E12" s="42"/>
    </row>
    <row r="13" spans="1:5" ht="19.5" hidden="1">
      <c r="A13" s="33"/>
      <c r="B13" s="64"/>
      <c r="C13" s="64"/>
      <c r="D13" s="64"/>
      <c r="E13" s="64"/>
    </row>
    <row r="14" spans="1:5" ht="12.75" customHeight="1">
      <c r="A14" s="33"/>
      <c r="B14" s="40"/>
      <c r="C14" s="40"/>
      <c r="D14" s="40"/>
      <c r="E14" s="40"/>
    </row>
    <row r="15" spans="1:5" ht="80.25" customHeight="1">
      <c r="A15" s="65" t="s">
        <v>68</v>
      </c>
      <c r="B15" s="65"/>
      <c r="C15" s="65"/>
      <c r="D15" s="65"/>
      <c r="E15" s="65"/>
    </row>
    <row r="16" spans="1:5" s="3" customFormat="1" ht="32.25" customHeight="1">
      <c r="A16" s="66"/>
      <c r="B16" s="67"/>
      <c r="C16" s="67"/>
      <c r="D16" s="67"/>
      <c r="E16" s="68"/>
    </row>
    <row r="17" spans="1:5" s="3" customFormat="1" ht="51" customHeight="1">
      <c r="A17" s="39" t="s">
        <v>53</v>
      </c>
      <c r="B17" s="31" t="s">
        <v>52</v>
      </c>
      <c r="C17" s="31" t="s">
        <v>48</v>
      </c>
      <c r="D17" s="31" t="s">
        <v>49</v>
      </c>
      <c r="E17" s="31" t="s">
        <v>12</v>
      </c>
    </row>
    <row r="18" spans="1:5" s="3" customFormat="1" ht="20.25" customHeight="1">
      <c r="A18" s="7">
        <v>1</v>
      </c>
      <c r="B18" s="5">
        <v>2</v>
      </c>
      <c r="C18" s="5">
        <v>3</v>
      </c>
      <c r="D18" s="5">
        <v>4</v>
      </c>
      <c r="E18" s="5">
        <v>5</v>
      </c>
    </row>
    <row r="19" spans="1:5" s="3" customFormat="1" ht="24.75" customHeight="1">
      <c r="A19" s="9">
        <v>1</v>
      </c>
      <c r="B19" s="27" t="s">
        <v>14</v>
      </c>
      <c r="C19" s="28">
        <v>1</v>
      </c>
      <c r="D19" s="29">
        <v>129000</v>
      </c>
      <c r="E19" s="30">
        <f aca="true" t="shared" si="0" ref="E19:E29">C19*D19</f>
        <v>129000</v>
      </c>
    </row>
    <row r="20" spans="1:5" s="3" customFormat="1" ht="32.25" customHeight="1">
      <c r="A20" s="9">
        <v>2</v>
      </c>
      <c r="B20" s="27" t="s">
        <v>55</v>
      </c>
      <c r="C20" s="28">
        <v>1</v>
      </c>
      <c r="D20" s="29">
        <v>109000</v>
      </c>
      <c r="E20" s="30">
        <f t="shared" si="0"/>
        <v>109000</v>
      </c>
    </row>
    <row r="21" spans="1:5" s="3" customFormat="1" ht="28.5" customHeight="1">
      <c r="A21" s="9">
        <v>3</v>
      </c>
      <c r="B21" s="27" t="s">
        <v>56</v>
      </c>
      <c r="C21" s="28">
        <v>1</v>
      </c>
      <c r="D21" s="29">
        <v>92618</v>
      </c>
      <c r="E21" s="30">
        <f>C21*D21</f>
        <v>92618</v>
      </c>
    </row>
    <row r="22" spans="1:5" s="3" customFormat="1" ht="28.5" customHeight="1">
      <c r="A22" s="9">
        <v>4</v>
      </c>
      <c r="B22" s="27" t="s">
        <v>57</v>
      </c>
      <c r="C22" s="28">
        <v>1</v>
      </c>
      <c r="D22" s="29">
        <v>92618</v>
      </c>
      <c r="E22" s="30">
        <f>C22*D22</f>
        <v>92618</v>
      </c>
    </row>
    <row r="23" spans="1:5" s="3" customFormat="1" ht="22.5" customHeight="1">
      <c r="A23" s="9">
        <v>5</v>
      </c>
      <c r="B23" s="27" t="s">
        <v>58</v>
      </c>
      <c r="C23" s="28">
        <v>5</v>
      </c>
      <c r="D23" s="29">
        <v>92618</v>
      </c>
      <c r="E23" s="30">
        <f t="shared" si="0"/>
        <v>463090</v>
      </c>
    </row>
    <row r="24" spans="1:5" s="3" customFormat="1" ht="22.5" customHeight="1">
      <c r="A24" s="9">
        <v>6</v>
      </c>
      <c r="B24" s="27" t="s">
        <v>59</v>
      </c>
      <c r="C24" s="28">
        <v>1</v>
      </c>
      <c r="D24" s="29">
        <v>92618</v>
      </c>
      <c r="E24" s="30">
        <f t="shared" si="0"/>
        <v>92618</v>
      </c>
    </row>
    <row r="25" spans="1:5" s="3" customFormat="1" ht="30" customHeight="1">
      <c r="A25" s="9">
        <v>7</v>
      </c>
      <c r="B25" s="27" t="s">
        <v>60</v>
      </c>
      <c r="C25" s="28">
        <v>1</v>
      </c>
      <c r="D25" s="29">
        <v>92618</v>
      </c>
      <c r="E25" s="30">
        <f t="shared" si="0"/>
        <v>92618</v>
      </c>
    </row>
    <row r="26" spans="1:5" s="3" customFormat="1" ht="22.5" customHeight="1">
      <c r="A26" s="9">
        <v>8</v>
      </c>
      <c r="B26" s="27" t="s">
        <v>19</v>
      </c>
      <c r="C26" s="28">
        <v>1</v>
      </c>
      <c r="D26" s="29">
        <v>92618</v>
      </c>
      <c r="E26" s="30">
        <f t="shared" si="0"/>
        <v>92618</v>
      </c>
    </row>
    <row r="27" spans="1:5" s="3" customFormat="1" ht="22.5" customHeight="1">
      <c r="A27" s="9">
        <v>9</v>
      </c>
      <c r="B27" s="27" t="s">
        <v>61</v>
      </c>
      <c r="C27" s="28">
        <v>1</v>
      </c>
      <c r="D27" s="29">
        <v>92618</v>
      </c>
      <c r="E27" s="30">
        <f t="shared" si="0"/>
        <v>92618</v>
      </c>
    </row>
    <row r="28" spans="1:5" s="3" customFormat="1" ht="22.5" customHeight="1">
      <c r="A28" s="9">
        <v>10</v>
      </c>
      <c r="B28" s="27" t="s">
        <v>51</v>
      </c>
      <c r="C28" s="28">
        <v>1</v>
      </c>
      <c r="D28" s="29">
        <v>92618</v>
      </c>
      <c r="E28" s="30">
        <f t="shared" si="0"/>
        <v>92618</v>
      </c>
    </row>
    <row r="29" spans="1:5" s="3" customFormat="1" ht="22.5" customHeight="1">
      <c r="A29" s="9">
        <v>11</v>
      </c>
      <c r="B29" s="27" t="s">
        <v>62</v>
      </c>
      <c r="C29" s="28">
        <v>3</v>
      </c>
      <c r="D29" s="29">
        <v>92618</v>
      </c>
      <c r="E29" s="30">
        <f t="shared" si="0"/>
        <v>277854</v>
      </c>
    </row>
    <row r="30" spans="1:5" s="3" customFormat="1" ht="22.5" customHeight="1">
      <c r="A30" s="26"/>
      <c r="B30" s="43" t="s">
        <v>1</v>
      </c>
      <c r="C30" s="28"/>
      <c r="D30" s="29"/>
      <c r="E30" s="30">
        <f>SUM(E19:E29)</f>
        <v>1627270</v>
      </c>
    </row>
    <row r="31" spans="1:5" s="3" customFormat="1" ht="22.5" customHeight="1">
      <c r="A31" s="26"/>
      <c r="B31" s="27" t="s">
        <v>63</v>
      </c>
      <c r="C31" s="28"/>
      <c r="D31" s="29"/>
      <c r="E31" s="30">
        <v>28000</v>
      </c>
    </row>
    <row r="32" spans="1:5" s="3" customFormat="1" ht="23.25" customHeight="1">
      <c r="A32" s="26"/>
      <c r="B32" s="43" t="s">
        <v>1</v>
      </c>
      <c r="C32" s="28">
        <f>SUM(C19:C29)</f>
        <v>17</v>
      </c>
      <c r="D32" s="28"/>
      <c r="E32" s="30">
        <f>E30+E31</f>
        <v>1655270</v>
      </c>
    </row>
    <row r="33" spans="1:5" s="3" customFormat="1" ht="37.5" customHeight="1">
      <c r="A33" s="35"/>
      <c r="B33" s="36"/>
      <c r="C33" s="37"/>
      <c r="D33" s="37"/>
      <c r="E33" s="38"/>
    </row>
    <row r="34" spans="1:5" s="3" customFormat="1" ht="15.75" customHeight="1">
      <c r="A34" s="60" t="s">
        <v>64</v>
      </c>
      <c r="B34" s="60"/>
      <c r="C34" s="60"/>
      <c r="D34" s="60"/>
      <c r="E34" s="60"/>
    </row>
    <row r="35" spans="1:5" s="3" customFormat="1" ht="18.75" customHeight="1">
      <c r="A35" s="61"/>
      <c r="B35" s="61"/>
      <c r="C35" s="61"/>
      <c r="D35" s="61"/>
      <c r="E35" s="32"/>
    </row>
    <row r="36" spans="1:5" s="3" customFormat="1" ht="18" customHeight="1">
      <c r="A36" s="46"/>
      <c r="B36" s="46"/>
      <c r="C36" s="46"/>
      <c r="D36" s="46"/>
      <c r="E36" s="32"/>
    </row>
    <row r="37" spans="1:5" s="3" customFormat="1" ht="30" customHeight="1">
      <c r="A37" s="60" t="s">
        <v>67</v>
      </c>
      <c r="B37" s="60"/>
      <c r="C37" s="60"/>
      <c r="D37" s="60"/>
      <c r="E37" s="60"/>
    </row>
    <row r="38" spans="1:5" s="3" customFormat="1" ht="26.25" customHeight="1">
      <c r="A38" s="46"/>
      <c r="B38" s="46"/>
      <c r="C38" s="46"/>
      <c r="D38" s="46"/>
      <c r="E38" s="32"/>
    </row>
    <row r="39" spans="1:5" s="3" customFormat="1" ht="18.75" customHeight="1">
      <c r="A39" s="60" t="s">
        <v>65</v>
      </c>
      <c r="B39" s="60"/>
      <c r="C39" s="60"/>
      <c r="D39" s="60"/>
      <c r="E39" s="60"/>
    </row>
    <row r="40" spans="1:5" ht="26.25" customHeight="1">
      <c r="A40" s="46"/>
      <c r="B40" s="46"/>
      <c r="C40" s="46"/>
      <c r="D40" s="46"/>
      <c r="E40" s="32"/>
    </row>
    <row r="41" spans="1:5" ht="14.25" customHeight="1">
      <c r="A41" s="50"/>
      <c r="B41" s="50"/>
      <c r="C41" s="50"/>
      <c r="D41" s="50"/>
      <c r="E41" s="3"/>
    </row>
    <row r="42" spans="2:5" ht="16.5" customHeight="1">
      <c r="B42" s="1"/>
      <c r="C42" s="44"/>
      <c r="D42" s="44"/>
      <c r="E42" s="3"/>
    </row>
    <row r="43" ht="21.75" customHeight="1">
      <c r="B43" s="1"/>
    </row>
    <row r="44" ht="21.75" customHeight="1"/>
    <row r="45" ht="12" customHeight="1"/>
    <row r="47" ht="24" customHeight="1"/>
    <row r="48" ht="25.5" customHeight="1"/>
  </sheetData>
  <sheetProtection/>
  <mergeCells count="11">
    <mergeCell ref="A16:E16"/>
    <mergeCell ref="A34:E34"/>
    <mergeCell ref="A35:D35"/>
    <mergeCell ref="A37:E37"/>
    <mergeCell ref="A39:E39"/>
    <mergeCell ref="A41:D41"/>
    <mergeCell ref="A5:E5"/>
    <mergeCell ref="A6:E6"/>
    <mergeCell ref="A7:E7"/>
    <mergeCell ref="B13:E13"/>
    <mergeCell ref="A15:E15"/>
  </mergeCells>
  <printOptions/>
  <pageMargins left="0.77" right="0.65" top="0.55" bottom="0.43" header="0.7" footer="0.2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2020-11-30T08:31:21Z</cp:lastPrinted>
  <dcterms:created xsi:type="dcterms:W3CDTF">1996-10-14T23:33:28Z</dcterms:created>
  <dcterms:modified xsi:type="dcterms:W3CDTF">2020-12-07T08:57:09Z</dcterms:modified>
  <cp:category/>
  <cp:version/>
  <cp:contentType/>
  <cp:contentStatus/>
</cp:coreProperties>
</file>