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</sheets>
  <definedNames>
    <definedName name="_xlnm.Print_Titles" localSheetId="0">'Sheet1'!$8:$9</definedName>
    <definedName name="_xlnm.Print_Titles" localSheetId="1">'Sheet2'!$8:$11</definedName>
  </definedNames>
  <calcPr fullCalcOnLoad="1"/>
</workbook>
</file>

<file path=xl/sharedStrings.xml><?xml version="1.0" encoding="utf-8"?>
<sst xmlns="http://schemas.openxmlformats.org/spreadsheetml/2006/main" count="85" uniqueCount="75">
  <si>
    <t xml:space="preserve"> X</t>
  </si>
  <si>
    <t>X</t>
  </si>
  <si>
    <t>Բաժին</t>
  </si>
  <si>
    <t>Խումբ</t>
  </si>
  <si>
    <t>Դաս</t>
  </si>
  <si>
    <t>1</t>
  </si>
  <si>
    <t>հազար դրամ</t>
  </si>
  <si>
    <t>Ավելացում</t>
  </si>
  <si>
    <t>Պակասեցում</t>
  </si>
  <si>
    <t>2</t>
  </si>
  <si>
    <t>4</t>
  </si>
  <si>
    <t>Հավելված թիվ 1</t>
  </si>
  <si>
    <t>Տողի NN</t>
  </si>
  <si>
    <t>Եկամտատեսակները</t>
  </si>
  <si>
    <t>11</t>
  </si>
  <si>
    <t>ՀՀ համայնքների պահուստային ֆոնդ</t>
  </si>
  <si>
    <t>Վանաձոր համայնքի ավագանու</t>
  </si>
  <si>
    <t>Հոդ-վածի NN</t>
  </si>
  <si>
    <t>ֆոնդային բյուջե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</si>
  <si>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</si>
  <si>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</si>
  <si>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Պահուստային միջոցներ</t>
  </si>
  <si>
    <t>6</t>
  </si>
  <si>
    <t>«____» _____________    2018թ.</t>
  </si>
  <si>
    <t>ՖԻՆԱՆՍԱԿԱՆ ԲԱԺՆԻ ՊԵՏԻ ՊԱՇՏՈՆԱԿԱՏԱՐ`                               Վ.  ԳՐԻԳՈՐՅԱՆ</t>
  </si>
  <si>
    <t>1390</t>
  </si>
  <si>
    <t>1392</t>
  </si>
  <si>
    <t>Վարչական բյուջեի պահուստային ֆոնդից ֆոնդային բյուջե կատարվող հատկացումներից մուտքեր</t>
  </si>
  <si>
    <t>6000</t>
  </si>
  <si>
    <t>6110</t>
  </si>
  <si>
    <t xml:space="preserve">ԱՆՇԱՐԺ ԳՈՒՅՔԻ ԻՐԱՑՈՒՄԻՑ ՄՈՒՏՔԵՐ </t>
  </si>
  <si>
    <t>6100</t>
  </si>
  <si>
    <t xml:space="preserve">1.1. ՀԻՄՆԱԿԱՆ ՄԻՋՈՑՆԵՐԻ ԻՐԱՑՈՒՄԻՑ ՄՈՒՏՔԵՐ (տող6110) </t>
  </si>
  <si>
    <t>այդ թվում ըստ հոդվածների</t>
  </si>
  <si>
    <t>Հավելված թիվ 2</t>
  </si>
  <si>
    <t>թիվ  ______ Ն  որոշման</t>
  </si>
  <si>
    <t>1261</t>
  </si>
  <si>
    <t>ա) Պետական բյուջեից կապիտալ ծախսերի ֆինանսավորման նպատակային հատկացումներ (սուբվենցիաներ)</t>
  </si>
  <si>
    <t>զ) Տիմ-ի կողմից  աղբահանությունը  կազմակերպելու համար՝ աղբահանության վճար</t>
  </si>
  <si>
    <t>1137</t>
  </si>
  <si>
    <t>դ) Համայնքի տարածքում ոգելից և ալկոհոլային խմիչքների և (կամ) ծխախոտի արտադրանքի վաճառքի, իսկ հանրային սննդի և զվարճանքի օբյեկտներում` ոգելից և ալկոհոլային խմիչքների և (կամ) ծխախոտի արտադրանքի իրացման թույլտվության համար</t>
  </si>
  <si>
    <t>1138</t>
  </si>
  <si>
    <t>ե) Համայնքի տարածքում բացօթյա առևտուր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</si>
  <si>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</si>
  <si>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հեղուկացված նավթային գազերի և տեխնիկական հեղուկների վաճառքի թույլտվության համար</t>
  </si>
  <si>
    <t>1144</t>
  </si>
  <si>
    <t>ժա) Համայնքի տարածքում մարդատար տաքսու (բացառությամբ երթուղային տաքսիների) ծառայություն իրականացնելու թույլտվության համար</t>
  </si>
  <si>
    <t>1145</t>
  </si>
  <si>
    <t>ժբ) Համայնքի տարածքում թանկարժեք մետաղներից պատրաստված իրերի մանրածախ առուվաճառքի թույլտվության համար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</si>
  <si>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</si>
  <si>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</si>
  <si>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</si>
  <si>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 հանրային սննդի կազմակերպման և իրացման թույլտվության համար</t>
  </si>
  <si>
    <t>Վարչական բյուջե</t>
  </si>
  <si>
    <t>1142</t>
  </si>
  <si>
    <t>թ) Համայնքի տարածքում արտաքին գովազդ տեղադրելու թույլտվության համար</t>
  </si>
  <si>
    <t xml:space="preserve">վարչական  բյուջե </t>
  </si>
  <si>
    <t xml:space="preserve">Ընդամենը  </t>
  </si>
  <si>
    <t>ՎԱՆԱՁՈՐ ՀԱՄԱՅՆՔԻ 2018 ԹՎԱԿԱՆԻ ԲՅՈՒՋԵԻ  ԾԱԽՍԱՅԻՆ ՄԱՍՈՒՄ ԿԱՏԱՐՎՈՂ ՓՈՓՈԽՈՒԹՅՈՒՆ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</si>
  <si>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</si>
  <si>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</si>
  <si>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</si>
  <si>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</si>
  <si>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ՎԱՆԱՁՈՐ ՀԱՄԱՅՆՔԻ 2018 ԹՎԱԿԱՆԻ ԲՅՈՒՋԵԻ ԵԿԱՄՏԱՅԻՆ ՄԱՍՈՒՄ ԿԱՏԱՐՎՈՂ ԼՐԱՑՈՒՄ ԵՎ ՓՈՓՈԽՈՒԹՅՈՒՆՆԵՐ</t>
  </si>
  <si>
    <r>
      <t xml:space="preserve">Ընդամենը </t>
    </r>
    <r>
      <rPr>
        <sz val="8"/>
        <rFont val="GHEA Grapalat"/>
        <family val="3"/>
      </rPr>
      <t xml:space="preserve">   /7+8/</t>
    </r>
  </si>
  <si>
    <r>
      <t xml:space="preserve">ԸՆԴԱՄԵՆԸ  </t>
    </r>
    <r>
      <rPr>
        <sz val="10"/>
        <rFont val="GHEA Grapalat"/>
        <family val="3"/>
      </rPr>
      <t xml:space="preserve">(տող1000+տող6000)  </t>
    </r>
  </si>
  <si>
    <r>
      <t xml:space="preserve">ԸՆԴԱՄԵՆԸ  ԵԿԱՄՈՒՏՆԵՐ </t>
    </r>
    <r>
      <rPr>
        <sz val="10"/>
        <rFont val="GHEA Grapalat"/>
        <family val="3"/>
      </rPr>
      <t xml:space="preserve">(տող1110+տող1130+տող1260+տող1350+տող1390) </t>
    </r>
  </si>
  <si>
    <r>
      <t xml:space="preserve">1.1 Գույքային հարկեր անշարժ գույքից </t>
    </r>
    <r>
      <rPr>
        <sz val="10"/>
        <rFont val="GHEA Grapalat"/>
        <family val="3"/>
      </rPr>
      <t xml:space="preserve">(տող1111+տող1112) </t>
    </r>
  </si>
  <si>
    <r>
      <t xml:space="preserve">1.3 Ապրանքների օգտագործման կամ գործունեության իրականացման թույլտվության վճարներ </t>
    </r>
    <r>
      <rPr>
        <sz val="10"/>
        <rFont val="GHEA Grapalat"/>
        <family val="3"/>
      </rPr>
      <t xml:space="preserve">(տող1137+տող1138+տող1139+տող1142+տող1144+տող1145+1147+տող1148) </t>
    </r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</si>
  <si>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(տող1261)</t>
    </r>
  </si>
  <si>
    <r>
      <t xml:space="preserve">3.5 Վարչական գանձումներ, </t>
    </r>
    <r>
      <rPr>
        <sz val="10"/>
        <rFont val="GHEA Grapalat"/>
        <family val="3"/>
      </rPr>
      <t xml:space="preserve">որից </t>
    </r>
  </si>
  <si>
    <r>
      <t xml:space="preserve">3.9 Այլ եկամուտներ </t>
    </r>
    <r>
      <rPr>
        <sz val="10"/>
        <rFont val="GHEA Grapalat"/>
        <family val="3"/>
      </rPr>
      <t>(տող1392)</t>
    </r>
  </si>
  <si>
    <r>
      <t xml:space="preserve"> Գ. ՈՉ ՖԻՆԱՆՍԱԿԱՆ ԱԿՏԻՎՆԵՐԻ ԻՐԱՑՈՒՄԻՑ ՄՈՒՏՔԵՐ</t>
    </r>
    <r>
      <rPr>
        <sz val="10"/>
        <rFont val="GHEA Grapalat"/>
        <family val="3"/>
      </rPr>
      <t xml:space="preserve"> (տող6100)</t>
    </r>
  </si>
  <si>
    <r>
      <t>ԸՆԴԱՄԵՆԸ  ԾԱԽՍԵՐ</t>
    </r>
    <r>
      <rPr>
        <sz val="8"/>
        <rFont val="GHEA Grapalat"/>
        <family val="3"/>
      </rPr>
      <t xml:space="preserve"> (տող 3112)</t>
    </r>
  </si>
  <si>
    <t>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</si>
</sst>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 quotePrefix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184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184" fontId="2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184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left" vertical="center" wrapText="1" readingOrder="1"/>
    </xf>
    <xf numFmtId="186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5.28125" style="4" customWidth="1"/>
    <col min="2" max="2" width="36.57421875" style="13" customWidth="1"/>
    <col min="3" max="3" width="5.140625" style="13" customWidth="1"/>
    <col min="4" max="4" width="10.140625" style="7" customWidth="1"/>
    <col min="5" max="5" width="11.28125" style="7" customWidth="1"/>
    <col min="6" max="7" width="10.140625" style="7" customWidth="1"/>
    <col min="8" max="8" width="10.57421875" style="6" customWidth="1"/>
    <col min="9" max="16384" width="9.140625" style="6" customWidth="1"/>
  </cols>
  <sheetData>
    <row r="1" spans="1:5" s="2" customFormat="1" ht="15.75" customHeight="1">
      <c r="A1" s="1"/>
      <c r="E1" s="3" t="s">
        <v>11</v>
      </c>
    </row>
    <row r="2" spans="1:5" s="2" customFormat="1" ht="18" customHeight="1">
      <c r="A2" s="1"/>
      <c r="E2" s="3" t="s">
        <v>16</v>
      </c>
    </row>
    <row r="3" spans="1:5" s="2" customFormat="1" ht="15" customHeight="1">
      <c r="A3" s="1"/>
      <c r="E3" s="3" t="s">
        <v>23</v>
      </c>
    </row>
    <row r="4" spans="1:5" s="2" customFormat="1" ht="27.75" customHeight="1">
      <c r="A4" s="1"/>
      <c r="E4" s="3" t="s">
        <v>35</v>
      </c>
    </row>
    <row r="5" spans="2:7" ht="11.25" customHeight="1">
      <c r="B5" s="52"/>
      <c r="C5" s="52"/>
      <c r="D5" s="52"/>
      <c r="E5" s="52"/>
      <c r="F5" s="52"/>
      <c r="G5" s="5"/>
    </row>
    <row r="6" spans="1:8" ht="35.25" customHeight="1">
      <c r="A6" s="53" t="s">
        <v>63</v>
      </c>
      <c r="B6" s="53"/>
      <c r="C6" s="53"/>
      <c r="D6" s="53"/>
      <c r="E6" s="53"/>
      <c r="F6" s="53"/>
      <c r="G6" s="53"/>
      <c r="H6" s="53"/>
    </row>
    <row r="7" spans="2:7" ht="13.5" customHeight="1">
      <c r="B7" s="6"/>
      <c r="C7" s="6"/>
      <c r="G7" s="8" t="s">
        <v>6</v>
      </c>
    </row>
    <row r="8" spans="1:8" ht="35.25" customHeight="1">
      <c r="A8" s="9" t="s">
        <v>12</v>
      </c>
      <c r="B8" s="10" t="s">
        <v>13</v>
      </c>
      <c r="C8" s="11" t="s">
        <v>17</v>
      </c>
      <c r="D8" s="12" t="s">
        <v>64</v>
      </c>
      <c r="E8" s="12" t="s">
        <v>8</v>
      </c>
      <c r="F8" s="12" t="s">
        <v>7</v>
      </c>
      <c r="G8" s="12" t="s">
        <v>53</v>
      </c>
      <c r="H8" s="12" t="s">
        <v>18</v>
      </c>
    </row>
    <row r="9" spans="1:8" s="13" customFormat="1" ht="11.2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s="13" customFormat="1" ht="19.5" customHeight="1">
      <c r="A10" s="14"/>
      <c r="B10" s="15" t="s">
        <v>65</v>
      </c>
      <c r="C10" s="14"/>
      <c r="D10" s="16">
        <f>E10+F10</f>
        <v>-57700</v>
      </c>
      <c r="E10" s="16">
        <f>E11+E30</f>
        <v>-113700</v>
      </c>
      <c r="F10" s="16">
        <f>F11+F30</f>
        <v>56000</v>
      </c>
      <c r="G10" s="16">
        <f>G11+G30</f>
        <v>-57700</v>
      </c>
      <c r="H10" s="16">
        <f>H11+H30</f>
        <v>0</v>
      </c>
    </row>
    <row r="11" spans="1:8" s="13" customFormat="1" ht="46.5" customHeight="1">
      <c r="A11" s="17">
        <v>1000</v>
      </c>
      <c r="B11" s="15" t="s">
        <v>66</v>
      </c>
      <c r="C11" s="18"/>
      <c r="D11" s="16">
        <f aca="true" t="shared" si="0" ref="D11:D32">E11+F11</f>
        <v>-73956</v>
      </c>
      <c r="E11" s="16">
        <f>E12+E15+E24+E26+E28</f>
        <v>-113700</v>
      </c>
      <c r="F11" s="16">
        <f>F12+F15+F24+F26+F28</f>
        <v>39744</v>
      </c>
      <c r="G11" s="16">
        <f>G12+G15+G24+G26+G28</f>
        <v>-57700</v>
      </c>
      <c r="H11" s="16">
        <f>H12+H15+H24+H26+H28</f>
        <v>-16256</v>
      </c>
    </row>
    <row r="12" spans="1:8" s="13" customFormat="1" ht="33" customHeight="1">
      <c r="A12" s="19">
        <v>1110</v>
      </c>
      <c r="B12" s="20" t="s">
        <v>67</v>
      </c>
      <c r="C12" s="18"/>
      <c r="D12" s="16">
        <f t="shared" si="0"/>
        <v>-7000</v>
      </c>
      <c r="E12" s="16">
        <f>E13+E14</f>
        <v>-7000</v>
      </c>
      <c r="F12" s="16"/>
      <c r="G12" s="16">
        <f>G13+G14</f>
        <v>-7000</v>
      </c>
      <c r="H12" s="16"/>
    </row>
    <row r="13" spans="1:8" s="13" customFormat="1" ht="47.25" customHeight="1">
      <c r="A13" s="21" t="s">
        <v>59</v>
      </c>
      <c r="B13" s="22" t="s">
        <v>60</v>
      </c>
      <c r="C13" s="18"/>
      <c r="D13" s="16">
        <f t="shared" si="0"/>
        <v>-5500</v>
      </c>
      <c r="E13" s="16">
        <f>G13</f>
        <v>-5500</v>
      </c>
      <c r="F13" s="16"/>
      <c r="G13" s="16">
        <v>-5500</v>
      </c>
      <c r="H13" s="16"/>
    </row>
    <row r="14" spans="1:8" s="13" customFormat="1" ht="31.5" customHeight="1">
      <c r="A14" s="21" t="s">
        <v>61</v>
      </c>
      <c r="B14" s="22" t="s">
        <v>62</v>
      </c>
      <c r="C14" s="18"/>
      <c r="D14" s="16">
        <f t="shared" si="0"/>
        <v>-1500</v>
      </c>
      <c r="E14" s="16">
        <f>G14</f>
        <v>-1500</v>
      </c>
      <c r="F14" s="16"/>
      <c r="G14" s="16">
        <v>-1500</v>
      </c>
      <c r="H14" s="16"/>
    </row>
    <row r="15" spans="1:8" s="13" customFormat="1" ht="75.75" customHeight="1">
      <c r="A15" s="19">
        <v>1130</v>
      </c>
      <c r="B15" s="20" t="s">
        <v>68</v>
      </c>
      <c r="C15" s="23">
        <v>7145</v>
      </c>
      <c r="D15" s="16">
        <f t="shared" si="0"/>
        <v>-28700</v>
      </c>
      <c r="E15" s="16">
        <f>E16+E17+E18+E20+E21+E22+E23+E19</f>
        <v>-28700</v>
      </c>
      <c r="F15" s="16"/>
      <c r="G15" s="16">
        <f>G16+G17+G18+G20+G21+G22+G23+G19</f>
        <v>-28700</v>
      </c>
      <c r="H15" s="16"/>
    </row>
    <row r="16" spans="1:8" s="13" customFormat="1" ht="125.25" customHeight="1">
      <c r="A16" s="21" t="s">
        <v>39</v>
      </c>
      <c r="B16" s="24" t="s">
        <v>40</v>
      </c>
      <c r="C16" s="18"/>
      <c r="D16" s="16">
        <f t="shared" si="0"/>
        <v>-5120</v>
      </c>
      <c r="E16" s="16">
        <f>G16</f>
        <v>-5120</v>
      </c>
      <c r="F16" s="16"/>
      <c r="G16" s="16">
        <v>-5120</v>
      </c>
      <c r="H16" s="16"/>
    </row>
    <row r="17" spans="1:8" s="13" customFormat="1" ht="51" customHeight="1">
      <c r="A17" s="21" t="s">
        <v>41</v>
      </c>
      <c r="B17" s="24" t="s">
        <v>42</v>
      </c>
      <c r="C17" s="18"/>
      <c r="D17" s="16">
        <f t="shared" si="0"/>
        <v>-4885</v>
      </c>
      <c r="E17" s="16">
        <f aca="true" t="shared" si="1" ref="E17:E23">G17</f>
        <v>-4885</v>
      </c>
      <c r="F17" s="16"/>
      <c r="G17" s="16">
        <v>-4885</v>
      </c>
      <c r="H17" s="16"/>
    </row>
    <row r="18" spans="1:8" s="13" customFormat="1" ht="109.5" customHeight="1">
      <c r="A18" s="21" t="s">
        <v>43</v>
      </c>
      <c r="B18" s="24" t="s">
        <v>44</v>
      </c>
      <c r="C18" s="18"/>
      <c r="D18" s="16">
        <f t="shared" si="0"/>
        <v>-300</v>
      </c>
      <c r="E18" s="16">
        <f t="shared" si="1"/>
        <v>-300</v>
      </c>
      <c r="F18" s="16"/>
      <c r="G18" s="16">
        <v>-300</v>
      </c>
      <c r="H18" s="16"/>
    </row>
    <row r="19" spans="1:8" s="13" customFormat="1" ht="47.25" customHeight="1">
      <c r="A19" s="21" t="s">
        <v>54</v>
      </c>
      <c r="B19" s="24" t="s">
        <v>55</v>
      </c>
      <c r="C19" s="18"/>
      <c r="D19" s="16">
        <f t="shared" si="0"/>
        <v>-17000</v>
      </c>
      <c r="E19" s="16">
        <f t="shared" si="1"/>
        <v>-17000</v>
      </c>
      <c r="F19" s="16"/>
      <c r="G19" s="16">
        <v>-17000</v>
      </c>
      <c r="H19" s="16"/>
    </row>
    <row r="20" spans="1:8" s="13" customFormat="1" ht="64.5" customHeight="1">
      <c r="A20" s="21" t="s">
        <v>45</v>
      </c>
      <c r="B20" s="24" t="s">
        <v>46</v>
      </c>
      <c r="C20" s="18"/>
      <c r="D20" s="16">
        <f t="shared" si="0"/>
        <v>-570</v>
      </c>
      <c r="E20" s="16">
        <f t="shared" si="1"/>
        <v>-570</v>
      </c>
      <c r="F20" s="16"/>
      <c r="G20" s="16">
        <v>-570</v>
      </c>
      <c r="H20" s="16"/>
    </row>
    <row r="21" spans="1:8" s="13" customFormat="1" ht="61.5" customHeight="1">
      <c r="A21" s="21" t="s">
        <v>47</v>
      </c>
      <c r="B21" s="24" t="s">
        <v>48</v>
      </c>
      <c r="C21" s="18"/>
      <c r="D21" s="16">
        <f t="shared" si="0"/>
        <v>-375</v>
      </c>
      <c r="E21" s="16">
        <f t="shared" si="1"/>
        <v>-375</v>
      </c>
      <c r="F21" s="16"/>
      <c r="G21" s="16">
        <v>-375</v>
      </c>
      <c r="H21" s="16"/>
    </row>
    <row r="22" spans="1:8" s="13" customFormat="1" ht="60" customHeight="1">
      <c r="A22" s="25" t="s">
        <v>49</v>
      </c>
      <c r="B22" s="24" t="s">
        <v>50</v>
      </c>
      <c r="C22" s="18"/>
      <c r="D22" s="16">
        <f t="shared" si="0"/>
        <v>-180</v>
      </c>
      <c r="E22" s="16">
        <f t="shared" si="1"/>
        <v>-180</v>
      </c>
      <c r="F22" s="16"/>
      <c r="G22" s="16">
        <v>-180</v>
      </c>
      <c r="H22" s="16"/>
    </row>
    <row r="23" spans="1:8" s="13" customFormat="1" ht="45.75" customHeight="1">
      <c r="A23" s="25" t="s">
        <v>51</v>
      </c>
      <c r="B23" s="24" t="s">
        <v>52</v>
      </c>
      <c r="C23" s="18"/>
      <c r="D23" s="16">
        <f t="shared" si="0"/>
        <v>-270</v>
      </c>
      <c r="E23" s="16">
        <f t="shared" si="1"/>
        <v>-270</v>
      </c>
      <c r="F23" s="16"/>
      <c r="G23" s="16">
        <v>-270</v>
      </c>
      <c r="H23" s="16"/>
    </row>
    <row r="24" spans="1:8" s="13" customFormat="1" ht="60" customHeight="1">
      <c r="A24" s="19">
        <v>1260</v>
      </c>
      <c r="B24" s="20" t="s">
        <v>69</v>
      </c>
      <c r="C24" s="26">
        <v>7332</v>
      </c>
      <c r="D24" s="16">
        <f t="shared" si="0"/>
        <v>39744</v>
      </c>
      <c r="E24" s="16"/>
      <c r="F24" s="16">
        <f>F25</f>
        <v>39744</v>
      </c>
      <c r="G24" s="16"/>
      <c r="H24" s="16">
        <f>H25</f>
        <v>39744</v>
      </c>
    </row>
    <row r="25" spans="1:8" s="13" customFormat="1" ht="54" customHeight="1">
      <c r="A25" s="21" t="s">
        <v>36</v>
      </c>
      <c r="B25" s="22" t="s">
        <v>37</v>
      </c>
      <c r="D25" s="16">
        <f t="shared" si="0"/>
        <v>39744</v>
      </c>
      <c r="E25" s="16"/>
      <c r="F25" s="16">
        <f>H25</f>
        <v>39744</v>
      </c>
      <c r="G25" s="16"/>
      <c r="H25" s="16">
        <v>39744</v>
      </c>
    </row>
    <row r="26" spans="1:8" s="13" customFormat="1" ht="21" customHeight="1">
      <c r="A26" s="19">
        <v>1350</v>
      </c>
      <c r="B26" s="20" t="s">
        <v>70</v>
      </c>
      <c r="C26" s="23">
        <v>7422</v>
      </c>
      <c r="D26" s="16">
        <f t="shared" si="0"/>
        <v>-22000</v>
      </c>
      <c r="E26" s="16">
        <f>E27</f>
        <v>-22000</v>
      </c>
      <c r="F26" s="16"/>
      <c r="G26" s="16">
        <f>+G27</f>
        <v>-22000</v>
      </c>
      <c r="H26" s="16"/>
    </row>
    <row r="27" spans="1:8" s="13" customFormat="1" ht="45.75" customHeight="1">
      <c r="A27" s="21"/>
      <c r="B27" s="24" t="s">
        <v>38</v>
      </c>
      <c r="D27" s="16">
        <f t="shared" si="0"/>
        <v>-22000</v>
      </c>
      <c r="E27" s="16">
        <f>+G27</f>
        <v>-22000</v>
      </c>
      <c r="F27" s="16"/>
      <c r="G27" s="16">
        <v>-22000</v>
      </c>
      <c r="H27" s="16"/>
    </row>
    <row r="28" spans="1:8" s="13" customFormat="1" ht="18.75" customHeight="1">
      <c r="A28" s="21" t="s">
        <v>25</v>
      </c>
      <c r="B28" s="20" t="s">
        <v>71</v>
      </c>
      <c r="C28" s="23">
        <v>7451</v>
      </c>
      <c r="D28" s="16">
        <f t="shared" si="0"/>
        <v>-56000</v>
      </c>
      <c r="E28" s="16">
        <f>E29</f>
        <v>-56000</v>
      </c>
      <c r="F28" s="16"/>
      <c r="G28" s="16"/>
      <c r="H28" s="16">
        <f>H29</f>
        <v>-56000</v>
      </c>
    </row>
    <row r="29" spans="1:8" s="13" customFormat="1" ht="47.25" customHeight="1">
      <c r="A29" s="21" t="s">
        <v>26</v>
      </c>
      <c r="B29" s="22" t="s">
        <v>27</v>
      </c>
      <c r="C29" s="18"/>
      <c r="D29" s="16">
        <f t="shared" si="0"/>
        <v>-56000</v>
      </c>
      <c r="E29" s="16">
        <f>H29</f>
        <v>-56000</v>
      </c>
      <c r="F29" s="16"/>
      <c r="G29" s="16"/>
      <c r="H29" s="16">
        <v>-56000</v>
      </c>
    </row>
    <row r="30" spans="1:8" s="13" customFormat="1" ht="30.75" customHeight="1">
      <c r="A30" s="27" t="s">
        <v>28</v>
      </c>
      <c r="B30" s="15" t="s">
        <v>72</v>
      </c>
      <c r="C30" s="18"/>
      <c r="D30" s="16">
        <f t="shared" si="0"/>
        <v>16256</v>
      </c>
      <c r="E30" s="16"/>
      <c r="F30" s="16">
        <f>F31</f>
        <v>16256</v>
      </c>
      <c r="G30" s="16"/>
      <c r="H30" s="16">
        <f>H31</f>
        <v>16256</v>
      </c>
    </row>
    <row r="31" spans="1:8" s="13" customFormat="1" ht="35.25" customHeight="1">
      <c r="A31" s="27" t="s">
        <v>31</v>
      </c>
      <c r="B31" s="28" t="s">
        <v>32</v>
      </c>
      <c r="C31" s="18"/>
      <c r="D31" s="16">
        <f t="shared" si="0"/>
        <v>16256</v>
      </c>
      <c r="E31" s="16"/>
      <c r="F31" s="16">
        <f>F32</f>
        <v>16256</v>
      </c>
      <c r="G31" s="16"/>
      <c r="H31" s="16">
        <f>H32</f>
        <v>16256</v>
      </c>
    </row>
    <row r="32" spans="1:8" s="13" customFormat="1" ht="30" customHeight="1">
      <c r="A32" s="27" t="s">
        <v>29</v>
      </c>
      <c r="B32" s="29" t="s">
        <v>30</v>
      </c>
      <c r="C32" s="18"/>
      <c r="D32" s="16">
        <f t="shared" si="0"/>
        <v>16256</v>
      </c>
      <c r="E32" s="16"/>
      <c r="F32" s="16">
        <f>H32</f>
        <v>16256</v>
      </c>
      <c r="G32" s="16"/>
      <c r="H32" s="16">
        <v>16256</v>
      </c>
    </row>
    <row r="34" ht="12.75" customHeight="1"/>
    <row r="37" spans="1:8" s="3" customFormat="1" ht="15" customHeight="1">
      <c r="A37" s="51" t="s">
        <v>19</v>
      </c>
      <c r="B37" s="51"/>
      <c r="C37" s="51"/>
      <c r="D37" s="51"/>
      <c r="E37" s="51"/>
      <c r="F37" s="51"/>
      <c r="G37" s="51"/>
      <c r="H37" s="51"/>
    </row>
    <row r="38" spans="2:7" ht="15" customHeight="1">
      <c r="B38" s="6"/>
      <c r="C38" s="6"/>
      <c r="D38" s="6"/>
      <c r="E38" s="6"/>
      <c r="F38" s="6"/>
      <c r="G38" s="6"/>
    </row>
    <row r="39" spans="2:7" ht="15.75" customHeight="1">
      <c r="B39" s="6"/>
      <c r="C39" s="6"/>
      <c r="D39" s="6"/>
      <c r="E39" s="6"/>
      <c r="F39" s="6"/>
      <c r="G39" s="6"/>
    </row>
    <row r="40" spans="2:7" ht="13.5">
      <c r="B40" s="6"/>
      <c r="C40" s="6"/>
      <c r="D40" s="6"/>
      <c r="E40" s="6"/>
      <c r="F40" s="6"/>
      <c r="G40" s="6"/>
    </row>
    <row r="41" s="3" customFormat="1" ht="9.75" customHeight="1">
      <c r="A41" s="30"/>
    </row>
    <row r="42" s="3" customFormat="1" ht="8.25" customHeight="1">
      <c r="A42" s="30"/>
    </row>
    <row r="43" spans="1:8" s="3" customFormat="1" ht="13.5">
      <c r="A43" s="51" t="s">
        <v>24</v>
      </c>
      <c r="B43" s="51"/>
      <c r="C43" s="51"/>
      <c r="D43" s="51"/>
      <c r="E43" s="51"/>
      <c r="F43" s="51"/>
      <c r="G43" s="51"/>
      <c r="H43" s="51"/>
    </row>
  </sheetData>
  <sheetProtection/>
  <mergeCells count="4">
    <mergeCell ref="A37:H37"/>
    <mergeCell ref="A43:H43"/>
    <mergeCell ref="B5:F5"/>
    <mergeCell ref="A6:H6"/>
  </mergeCells>
  <printOptions/>
  <pageMargins left="0.5905511811023623" right="0" top="0.3937007874015748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.7109375" style="31" customWidth="1"/>
    <col min="2" max="2" width="2.421875" style="32" customWidth="1"/>
    <col min="3" max="4" width="2.140625" style="31" customWidth="1"/>
    <col min="5" max="5" width="32.00390625" style="36" customWidth="1"/>
    <col min="6" max="6" width="10.140625" style="34" customWidth="1"/>
    <col min="7" max="7" width="10.7109375" style="35" customWidth="1"/>
    <col min="8" max="8" width="10.421875" style="35" customWidth="1"/>
    <col min="9" max="9" width="12.28125" style="3" customWidth="1"/>
    <col min="10" max="16384" width="9.140625" style="3" customWidth="1"/>
  </cols>
  <sheetData>
    <row r="1" spans="1:7" s="2" customFormat="1" ht="15.75" customHeight="1">
      <c r="A1" s="1"/>
      <c r="G1" s="3" t="s">
        <v>34</v>
      </c>
    </row>
    <row r="2" spans="1:7" s="2" customFormat="1" ht="18" customHeight="1">
      <c r="A2" s="1"/>
      <c r="G2" s="3" t="s">
        <v>16</v>
      </c>
    </row>
    <row r="3" spans="1:7" s="2" customFormat="1" ht="15" customHeight="1">
      <c r="A3" s="1"/>
      <c r="G3" s="3" t="s">
        <v>23</v>
      </c>
    </row>
    <row r="4" spans="1:7" s="2" customFormat="1" ht="27.75" customHeight="1">
      <c r="A4" s="1"/>
      <c r="G4" s="3" t="s">
        <v>35</v>
      </c>
    </row>
    <row r="5" ht="42.75" customHeight="1">
      <c r="E5" s="33"/>
    </row>
    <row r="6" spans="1:9" ht="31.5" customHeight="1">
      <c r="A6" s="54" t="s">
        <v>58</v>
      </c>
      <c r="B6" s="54"/>
      <c r="C6" s="54"/>
      <c r="D6" s="54"/>
      <c r="E6" s="54"/>
      <c r="F6" s="54"/>
      <c r="G6" s="54"/>
      <c r="H6" s="54"/>
      <c r="I6" s="54"/>
    </row>
    <row r="7" ht="16.5" customHeight="1">
      <c r="I7" s="34" t="s">
        <v>6</v>
      </c>
    </row>
    <row r="8" spans="1:9" ht="27" customHeight="1">
      <c r="A8" s="56" t="s">
        <v>12</v>
      </c>
      <c r="B8" s="57" t="s">
        <v>2</v>
      </c>
      <c r="C8" s="58" t="s">
        <v>3</v>
      </c>
      <c r="D8" s="58" t="s">
        <v>4</v>
      </c>
      <c r="E8" s="55" t="s">
        <v>20</v>
      </c>
      <c r="F8" s="55" t="s">
        <v>57</v>
      </c>
      <c r="G8" s="55" t="s">
        <v>8</v>
      </c>
      <c r="H8" s="55" t="s">
        <v>56</v>
      </c>
      <c r="I8" s="37" t="s">
        <v>33</v>
      </c>
    </row>
    <row r="9" spans="1:9" ht="13.5" customHeight="1">
      <c r="A9" s="56"/>
      <c r="B9" s="57"/>
      <c r="C9" s="58"/>
      <c r="D9" s="58"/>
      <c r="E9" s="55"/>
      <c r="F9" s="55"/>
      <c r="G9" s="55"/>
      <c r="H9" s="55"/>
      <c r="I9" s="38">
        <v>4891</v>
      </c>
    </row>
    <row r="10" spans="1:9" ht="63.75" customHeight="1">
      <c r="A10" s="56"/>
      <c r="B10" s="57"/>
      <c r="C10" s="58"/>
      <c r="D10" s="58"/>
      <c r="E10" s="55"/>
      <c r="F10" s="55"/>
      <c r="G10" s="55"/>
      <c r="H10" s="55"/>
      <c r="I10" s="39" t="s">
        <v>21</v>
      </c>
    </row>
    <row r="11" spans="1:9" s="31" customFormat="1" ht="12" customHeight="1">
      <c r="A11" s="23">
        <v>1</v>
      </c>
      <c r="B11" s="25" t="s">
        <v>9</v>
      </c>
      <c r="C11" s="23">
        <v>3</v>
      </c>
      <c r="D11" s="25" t="s">
        <v>10</v>
      </c>
      <c r="E11" s="23">
        <v>5</v>
      </c>
      <c r="F11" s="25" t="s">
        <v>22</v>
      </c>
      <c r="G11" s="23">
        <v>7</v>
      </c>
      <c r="H11" s="23">
        <v>9</v>
      </c>
      <c r="I11" s="25" t="s">
        <v>74</v>
      </c>
    </row>
    <row r="12" spans="1:9" s="43" customFormat="1" ht="24.75" customHeight="1">
      <c r="A12" s="23">
        <v>2000</v>
      </c>
      <c r="B12" s="40" t="s">
        <v>0</v>
      </c>
      <c r="C12" s="41" t="s">
        <v>1</v>
      </c>
      <c r="D12" s="41" t="s">
        <v>1</v>
      </c>
      <c r="E12" s="20" t="s">
        <v>73</v>
      </c>
      <c r="F12" s="42">
        <f>G12</f>
        <v>-57700</v>
      </c>
      <c r="G12" s="42">
        <f>G13</f>
        <v>-57700</v>
      </c>
      <c r="H12" s="42">
        <f>H13</f>
        <v>-57700</v>
      </c>
      <c r="I12" s="42">
        <f>I13</f>
        <v>-57700</v>
      </c>
    </row>
    <row r="13" spans="1:9" s="6" customFormat="1" ht="28.5" customHeight="1">
      <c r="A13" s="41">
        <v>3112</v>
      </c>
      <c r="B13" s="25" t="s">
        <v>14</v>
      </c>
      <c r="C13" s="25" t="s">
        <v>5</v>
      </c>
      <c r="D13" s="25" t="s">
        <v>9</v>
      </c>
      <c r="E13" s="44" t="s">
        <v>15</v>
      </c>
      <c r="F13" s="42">
        <f>G13</f>
        <v>-57700</v>
      </c>
      <c r="G13" s="45">
        <f>I13</f>
        <v>-57700</v>
      </c>
      <c r="H13" s="45">
        <f>I13</f>
        <v>-57700</v>
      </c>
      <c r="I13" s="45">
        <v>-57700</v>
      </c>
    </row>
    <row r="14" spans="1:5" s="6" customFormat="1" ht="15" customHeight="1">
      <c r="A14" s="46"/>
      <c r="B14" s="47"/>
      <c r="C14" s="47"/>
      <c r="D14" s="47"/>
      <c r="E14" s="48"/>
    </row>
    <row r="15" spans="1:5" s="6" customFormat="1" ht="17.25" customHeight="1">
      <c r="A15" s="46"/>
      <c r="B15" s="47"/>
      <c r="C15" s="47"/>
      <c r="D15" s="47"/>
      <c r="E15" s="48"/>
    </row>
    <row r="16" spans="1:5" s="6" customFormat="1" ht="15" customHeight="1">
      <c r="A16" s="46"/>
      <c r="B16" s="47"/>
      <c r="C16" s="47"/>
      <c r="D16" s="47"/>
      <c r="E16" s="48"/>
    </row>
    <row r="17" spans="1:9" s="6" customFormat="1" ht="15" customHeight="1">
      <c r="A17" s="46"/>
      <c r="B17" s="47"/>
      <c r="C17" s="47"/>
      <c r="D17" s="47"/>
      <c r="E17" s="48"/>
      <c r="I17" s="49"/>
    </row>
    <row r="18" spans="1:9" s="6" customFormat="1" ht="15" customHeight="1">
      <c r="A18" s="51" t="s">
        <v>19</v>
      </c>
      <c r="B18" s="51"/>
      <c r="C18" s="51"/>
      <c r="D18" s="51"/>
      <c r="E18" s="51"/>
      <c r="F18" s="51"/>
      <c r="G18" s="51"/>
      <c r="H18" s="51"/>
      <c r="I18" s="51"/>
    </row>
    <row r="19" spans="1:9" s="6" customFormat="1" ht="15" customHeight="1">
      <c r="A19" s="46"/>
      <c r="B19" s="47"/>
      <c r="C19" s="47"/>
      <c r="D19" s="47"/>
      <c r="E19" s="48"/>
      <c r="I19" s="49"/>
    </row>
    <row r="20" spans="1:5" s="6" customFormat="1" ht="15" customHeight="1">
      <c r="A20" s="46"/>
      <c r="B20" s="47"/>
      <c r="C20" s="47"/>
      <c r="D20" s="47"/>
      <c r="E20" s="48"/>
    </row>
    <row r="21" s="6" customFormat="1" ht="15.75" customHeight="1">
      <c r="A21" s="50"/>
    </row>
    <row r="24" spans="1:9" ht="13.5">
      <c r="A24" s="51" t="s">
        <v>24</v>
      </c>
      <c r="B24" s="51"/>
      <c r="C24" s="51"/>
      <c r="D24" s="51"/>
      <c r="E24" s="51"/>
      <c r="F24" s="51"/>
      <c r="G24" s="51"/>
      <c r="H24" s="51"/>
      <c r="I24" s="51"/>
    </row>
    <row r="25" spans="2:8" ht="13.5">
      <c r="B25" s="30"/>
      <c r="C25" s="30"/>
      <c r="D25" s="30"/>
      <c r="E25" s="30"/>
      <c r="F25" s="30"/>
      <c r="G25" s="30"/>
      <c r="H25" s="3"/>
    </row>
  </sheetData>
  <sheetProtection/>
  <mergeCells count="11">
    <mergeCell ref="G8:G10"/>
    <mergeCell ref="A6:I6"/>
    <mergeCell ref="A18:I18"/>
    <mergeCell ref="A24:I24"/>
    <mergeCell ref="H8:H10"/>
    <mergeCell ref="A8:A10"/>
    <mergeCell ref="B8:B10"/>
    <mergeCell ref="C8:C10"/>
    <mergeCell ref="D8:D10"/>
    <mergeCell ref="E8:E10"/>
    <mergeCell ref="F8:F10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2018-12-10T13:21:51Z</cp:lastPrinted>
  <dcterms:created xsi:type="dcterms:W3CDTF">1996-10-14T23:33:28Z</dcterms:created>
  <dcterms:modified xsi:type="dcterms:W3CDTF">2018-12-10T13:37:48Z</dcterms:modified>
  <cp:category/>
  <cp:version/>
  <cp:contentType/>
  <cp:contentStatus/>
</cp:coreProperties>
</file>