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056" windowWidth="19200" windowHeight="11760" tabRatio="259" activeTab="0"/>
  </bookViews>
  <sheets>
    <sheet name="Sheet1" sheetId="1" r:id="rId1"/>
  </sheets>
  <definedNames>
    <definedName name="_xlnm.Print_Area" localSheetId="0">'Sheet1'!$A$1:$E$44</definedName>
  </definedNames>
  <calcPr fullCalcOnLoad="1"/>
</workbook>
</file>

<file path=xl/sharedStrings.xml><?xml version="1.0" encoding="utf-8"?>
<sst xmlns="http://schemas.openxmlformats.org/spreadsheetml/2006/main" count="35" uniqueCount="31">
  <si>
    <t>Հ/Հ</t>
  </si>
  <si>
    <t>Ընդամենը</t>
  </si>
  <si>
    <t>Ամսական աշխատավարձի ֆոնդը  (դրամ)</t>
  </si>
  <si>
    <t>Տնօրեն</t>
  </si>
  <si>
    <t>Տնտեսվար</t>
  </si>
  <si>
    <t>Հավաքարար</t>
  </si>
  <si>
    <t>Բանվոր</t>
  </si>
  <si>
    <t>Դռնապահ</t>
  </si>
  <si>
    <t>Բուժքույր</t>
  </si>
  <si>
    <t>ՀԱՍՏԻՔԻ ԱՆՎԱՆՈՒՄԸ</t>
  </si>
  <si>
    <t>Հաստիքային միավորը</t>
  </si>
  <si>
    <r>
      <t xml:space="preserve">Պաշտոնային դրույքաչափը </t>
    </r>
    <r>
      <rPr>
        <sz val="10"/>
        <rFont val="Arial LatArm"/>
        <family val="2"/>
      </rPr>
      <t>(դրամ)</t>
    </r>
  </si>
  <si>
    <t>ՀԱՄԱՅՆՔԻ ՂԵԿԱՎԱՐ՝</t>
  </si>
  <si>
    <t>Վ. ԳՐԻԳՈՐՅԱՆ</t>
  </si>
  <si>
    <t>Մ. ԱՍԼԱՆՅԱՆ</t>
  </si>
  <si>
    <t>Ուսմասվար</t>
  </si>
  <si>
    <t>Մարզիչ-մանկավարժ</t>
  </si>
  <si>
    <t>Քարտուղարուհի - գործավարուհի</t>
  </si>
  <si>
    <t xml:space="preserve">Պաշտոնային  դրույքաչափին   ավելացվող   հավելավճարներ </t>
  </si>
  <si>
    <t>Հավելավճար  սպորտի  վաստակավոր  մարզիչներին</t>
  </si>
  <si>
    <t>Հավելավճար  սպորտի  վարպետներին</t>
  </si>
  <si>
    <t>Հավելավճար  պատվավոր  աշխատողներին</t>
  </si>
  <si>
    <t>Հավելավճար  մարզիչ-մանկավարժին ըստ մասնագիտական ստաժի</t>
  </si>
  <si>
    <t>Գ. ՄԱՑԱԿՅԱՆ</t>
  </si>
  <si>
    <t>ՖԻԶԿՈՒԼՏՈՒՐԱՅԻ ԵՎ  ՍՊՈՐՏԻ   ԲԱԺՆԻ  ՊԵՏ՝</t>
  </si>
  <si>
    <t>ՖԻՆԱՆՍԱԿԱՆ ԲԱԺՆԻ ՊԵՏԻ ՊԱՇՏՈՆԱԿԱՏԱՐ`</t>
  </si>
  <si>
    <t xml:space="preserve">Ընդամենը  </t>
  </si>
  <si>
    <t>§Վանաձորի  մենապայքարային  մարզաձևերի  մանկապատանեկան  մարզադպրոց¦  համայնքային  ոչ  առևտրային  կազմակերպության   հաստիքացուցակ և պաշտոնային դրույքաչափեր</t>
  </si>
  <si>
    <t xml:space="preserve">Հաստատված է Վանաձոր  համայնքի ավագանու                                                                                                       §   ¦ ___________  2019թ.  թիվ ________որոշմամբ    
</t>
  </si>
  <si>
    <t xml:space="preserve">Հավելված  </t>
  </si>
  <si>
    <t>Դրույքների թիվը՝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</si>
</sst>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000000"/>
    <numFmt numFmtId="196" formatCode="0.0000000000"/>
    <numFmt numFmtId="197" formatCode="0.0000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09]dddd\,\ mmmm\ dd\,\ yyyy"/>
    <numFmt numFmtId="203" formatCode="[$-409]h:mm:ss\ AM/PM"/>
    <numFmt numFmtId="204" formatCode="_(* #,##0.000_);_(* \(#,##0.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b/>
      <i/>
      <sz val="8"/>
      <name val="Arial Armenian"/>
      <family val="2"/>
    </font>
    <font>
      <b/>
      <i/>
      <sz val="10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sz val="10"/>
      <name val="Arial LatArm"/>
      <family val="2"/>
    </font>
    <font>
      <i/>
      <sz val="11"/>
      <name val="Arial Armenian"/>
      <family val="2"/>
    </font>
    <font>
      <b/>
      <i/>
      <sz val="11"/>
      <name val="Arial Armenian"/>
      <family val="2"/>
    </font>
    <font>
      <sz val="1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188" fontId="1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88" fontId="15" fillId="33" borderId="10" xfId="0" applyNumberFormat="1" applyFont="1" applyFill="1" applyBorder="1" applyAlignment="1">
      <alignment horizontal="center" vertical="center"/>
    </xf>
    <xf numFmtId="188" fontId="13" fillId="33" borderId="0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188" fontId="16" fillId="33" borderId="10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2" fontId="12" fillId="33" borderId="10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188" fontId="13" fillId="33" borderId="11" xfId="0" applyNumberFormat="1" applyFont="1" applyFill="1" applyBorder="1" applyAlignment="1">
      <alignment horizontal="left" vertical="center" wrapText="1"/>
    </xf>
    <xf numFmtId="188" fontId="13" fillId="33" borderId="13" xfId="0" applyNumberFormat="1" applyFont="1" applyFill="1" applyBorder="1" applyAlignment="1">
      <alignment horizontal="left" vertical="center" wrapText="1"/>
    </xf>
    <xf numFmtId="188" fontId="13" fillId="33" borderId="12" xfId="0" applyNumberFormat="1" applyFont="1" applyFill="1" applyBorder="1" applyAlignment="1">
      <alignment horizontal="left" vertical="center" wrapText="1"/>
    </xf>
    <xf numFmtId="188" fontId="1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4">
      <selection activeCell="H29" sqref="H29"/>
    </sheetView>
  </sheetViews>
  <sheetFormatPr defaultColWidth="9.140625" defaultRowHeight="12.75"/>
  <cols>
    <col min="1" max="1" width="5.57421875" style="1" customWidth="1"/>
    <col min="2" max="2" width="49.57421875" style="9" customWidth="1"/>
    <col min="3" max="3" width="13.28125" style="11" customWidth="1"/>
    <col min="4" max="4" width="13.421875" style="11" customWidth="1"/>
    <col min="5" max="5" width="22.00390625" style="11" customWidth="1"/>
    <col min="6" max="6" width="25.00390625" style="3" customWidth="1"/>
    <col min="7" max="16384" width="9.140625" style="3" customWidth="1"/>
  </cols>
  <sheetData>
    <row r="1" ht="15">
      <c r="F1" s="10"/>
    </row>
    <row r="2" spans="2:6" ht="19.5" customHeight="1">
      <c r="B2" s="41"/>
      <c r="C2" s="48" t="s">
        <v>29</v>
      </c>
      <c r="D2" s="46"/>
      <c r="E2" s="47"/>
      <c r="F2" s="10"/>
    </row>
    <row r="3" spans="2:6" ht="15" customHeight="1">
      <c r="B3" s="41"/>
      <c r="C3" s="50" t="s">
        <v>28</v>
      </c>
      <c r="D3" s="50"/>
      <c r="E3" s="50"/>
      <c r="F3" s="13"/>
    </row>
    <row r="4" spans="2:6" ht="27.75" customHeight="1">
      <c r="B4" s="41"/>
      <c r="C4" s="50"/>
      <c r="D4" s="50"/>
      <c r="E4" s="50"/>
      <c r="F4" s="13"/>
    </row>
    <row r="5" spans="2:6" ht="12" customHeight="1">
      <c r="B5" s="41"/>
      <c r="C5" s="50"/>
      <c r="D5" s="50"/>
      <c r="E5" s="50"/>
      <c r="F5" s="13"/>
    </row>
    <row r="6" spans="3:6" ht="6" customHeight="1">
      <c r="C6" s="40"/>
      <c r="E6" s="51"/>
      <c r="F6" s="51"/>
    </row>
    <row r="7" spans="3:6" ht="12.75" customHeight="1" hidden="1">
      <c r="C7" s="40"/>
      <c r="D7" s="40"/>
      <c r="E7" s="52"/>
      <c r="F7" s="52"/>
    </row>
    <row r="8" spans="2:6" ht="1.5" customHeight="1">
      <c r="B8" s="53"/>
      <c r="C8" s="53"/>
      <c r="D8" s="53"/>
      <c r="E8" s="53"/>
      <c r="F8" s="53"/>
    </row>
    <row r="9" spans="2:6" ht="21" customHeight="1">
      <c r="B9" s="54" t="s">
        <v>27</v>
      </c>
      <c r="C9" s="54"/>
      <c r="D9" s="54"/>
      <c r="E9" s="54"/>
      <c r="F9" s="22"/>
    </row>
    <row r="10" spans="2:6" ht="44.25" customHeight="1">
      <c r="B10" s="54"/>
      <c r="C10" s="54"/>
      <c r="D10" s="54"/>
      <c r="E10" s="54"/>
      <c r="F10" s="22"/>
    </row>
    <row r="11" ht="19.5" customHeight="1"/>
    <row r="12" spans="1:6" ht="24" customHeight="1">
      <c r="A12" s="55" t="s">
        <v>30</v>
      </c>
      <c r="B12" s="56"/>
      <c r="C12" s="49">
        <f>C27</f>
        <v>22.58</v>
      </c>
      <c r="D12" s="57"/>
      <c r="E12" s="58"/>
      <c r="F12" s="15"/>
    </row>
    <row r="13" spans="1:6" ht="57" customHeight="1">
      <c r="A13" s="14" t="s">
        <v>0</v>
      </c>
      <c r="B13" s="21" t="s">
        <v>9</v>
      </c>
      <c r="C13" s="21" t="s">
        <v>10</v>
      </c>
      <c r="D13" s="21" t="s">
        <v>11</v>
      </c>
      <c r="E13" s="21" t="s">
        <v>2</v>
      </c>
      <c r="F13" s="16"/>
    </row>
    <row r="14" spans="1:6" ht="9.7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17"/>
    </row>
    <row r="15" spans="1:6" s="2" customFormat="1" ht="19.5" customHeight="1">
      <c r="A15" s="20">
        <v>1</v>
      </c>
      <c r="B15" s="23" t="s">
        <v>3</v>
      </c>
      <c r="C15" s="27">
        <v>1</v>
      </c>
      <c r="D15" s="29">
        <v>109000</v>
      </c>
      <c r="E15" s="29">
        <f>C15*D15</f>
        <v>109000</v>
      </c>
      <c r="F15" s="18"/>
    </row>
    <row r="16" spans="1:6" s="2" customFormat="1" ht="23.25" customHeight="1">
      <c r="A16" s="20">
        <v>2</v>
      </c>
      <c r="B16" s="23" t="s">
        <v>15</v>
      </c>
      <c r="C16" s="27">
        <v>1</v>
      </c>
      <c r="D16" s="29">
        <v>80000</v>
      </c>
      <c r="E16" s="29">
        <f aca="true" t="shared" si="0" ref="E16:E26">C16*D16</f>
        <v>80000</v>
      </c>
      <c r="F16" s="18"/>
    </row>
    <row r="17" spans="1:6" s="2" customFormat="1" ht="19.5" customHeight="1">
      <c r="A17" s="20">
        <v>3</v>
      </c>
      <c r="B17" s="23" t="s">
        <v>4</v>
      </c>
      <c r="C17" s="27">
        <v>1</v>
      </c>
      <c r="D17" s="29">
        <v>72752</v>
      </c>
      <c r="E17" s="29">
        <f t="shared" si="0"/>
        <v>72752</v>
      </c>
      <c r="F17" s="18"/>
    </row>
    <row r="18" spans="1:6" s="2" customFormat="1" ht="19.5" customHeight="1">
      <c r="A18" s="20">
        <v>4</v>
      </c>
      <c r="B18" s="23" t="s">
        <v>8</v>
      </c>
      <c r="C18" s="31">
        <v>1.5</v>
      </c>
      <c r="D18" s="29">
        <v>77904</v>
      </c>
      <c r="E18" s="29">
        <f t="shared" si="0"/>
        <v>116856</v>
      </c>
      <c r="F18" s="18"/>
    </row>
    <row r="19" spans="1:6" s="2" customFormat="1" ht="19.5" customHeight="1">
      <c r="A19" s="20">
        <v>5</v>
      </c>
      <c r="B19" s="23" t="s">
        <v>16</v>
      </c>
      <c r="C19" s="35">
        <v>2.08</v>
      </c>
      <c r="D19" s="29">
        <v>72752</v>
      </c>
      <c r="E19" s="29">
        <f t="shared" si="0"/>
        <v>151324.16</v>
      </c>
      <c r="F19" s="18"/>
    </row>
    <row r="20" spans="1:6" s="2" customFormat="1" ht="19.5" customHeight="1">
      <c r="A20" s="20">
        <v>6</v>
      </c>
      <c r="B20" s="23" t="s">
        <v>16</v>
      </c>
      <c r="C20" s="28">
        <v>9</v>
      </c>
      <c r="D20" s="29">
        <v>77904</v>
      </c>
      <c r="E20" s="29">
        <f t="shared" si="0"/>
        <v>701136</v>
      </c>
      <c r="F20" s="18"/>
    </row>
    <row r="21" spans="1:6" s="2" customFormat="1" ht="19.5" customHeight="1">
      <c r="A21" s="20">
        <v>7</v>
      </c>
      <c r="B21" s="23" t="s">
        <v>17</v>
      </c>
      <c r="C21" s="27">
        <v>1</v>
      </c>
      <c r="D21" s="29">
        <v>72752</v>
      </c>
      <c r="E21" s="29">
        <f t="shared" si="0"/>
        <v>72752</v>
      </c>
      <c r="F21" s="18"/>
    </row>
    <row r="22" spans="1:6" s="2" customFormat="1" ht="19.5" customHeight="1">
      <c r="A22" s="20">
        <v>8</v>
      </c>
      <c r="B22" s="23" t="s">
        <v>5</v>
      </c>
      <c r="C22" s="28">
        <v>1</v>
      </c>
      <c r="D22" s="29">
        <v>72752</v>
      </c>
      <c r="E22" s="29">
        <f t="shared" si="0"/>
        <v>72752</v>
      </c>
      <c r="F22" s="18"/>
    </row>
    <row r="23" spans="1:6" s="2" customFormat="1" ht="19.5" customHeight="1">
      <c r="A23" s="20">
        <v>9</v>
      </c>
      <c r="B23" s="23" t="s">
        <v>5</v>
      </c>
      <c r="C23" s="27">
        <v>1</v>
      </c>
      <c r="D23" s="29">
        <v>77904</v>
      </c>
      <c r="E23" s="29">
        <f t="shared" si="0"/>
        <v>77904</v>
      </c>
      <c r="F23" s="18"/>
    </row>
    <row r="24" spans="1:6" s="2" customFormat="1" ht="19.5" customHeight="1">
      <c r="A24" s="20">
        <v>10</v>
      </c>
      <c r="B24" s="23" t="s">
        <v>6</v>
      </c>
      <c r="C24" s="28">
        <v>1</v>
      </c>
      <c r="D24" s="29">
        <v>72752</v>
      </c>
      <c r="E24" s="29">
        <f t="shared" si="0"/>
        <v>72752</v>
      </c>
      <c r="F24" s="18"/>
    </row>
    <row r="25" spans="1:6" s="2" customFormat="1" ht="19.5" customHeight="1">
      <c r="A25" s="20">
        <v>11</v>
      </c>
      <c r="B25" s="23" t="s">
        <v>6</v>
      </c>
      <c r="C25" s="28">
        <v>1</v>
      </c>
      <c r="D25" s="29">
        <v>77904</v>
      </c>
      <c r="E25" s="29">
        <f t="shared" si="0"/>
        <v>77904</v>
      </c>
      <c r="F25" s="18"/>
    </row>
    <row r="26" spans="1:6" s="2" customFormat="1" ht="19.5" customHeight="1">
      <c r="A26" s="20">
        <v>12</v>
      </c>
      <c r="B26" s="23" t="s">
        <v>7</v>
      </c>
      <c r="C26" s="28">
        <v>2</v>
      </c>
      <c r="D26" s="29">
        <v>72752</v>
      </c>
      <c r="E26" s="29">
        <f t="shared" si="0"/>
        <v>145504</v>
      </c>
      <c r="F26" s="18"/>
    </row>
    <row r="27" spans="1:6" s="2" customFormat="1" ht="21.75" customHeight="1">
      <c r="A27" s="59" t="s">
        <v>1</v>
      </c>
      <c r="B27" s="59"/>
      <c r="C27" s="37">
        <f>SUM(C15:C26)</f>
        <v>22.58</v>
      </c>
      <c r="D27" s="38"/>
      <c r="E27" s="39">
        <f>SUM(E15:E26)</f>
        <v>1750636.1600000001</v>
      </c>
      <c r="F27" s="19"/>
    </row>
    <row r="28" spans="1:6" s="2" customFormat="1" ht="15.75" customHeight="1">
      <c r="A28" s="62" t="s">
        <v>18</v>
      </c>
      <c r="B28" s="63"/>
      <c r="C28" s="63"/>
      <c r="D28" s="63"/>
      <c r="E28" s="64"/>
      <c r="F28" s="19"/>
    </row>
    <row r="29" spans="1:6" s="2" customFormat="1" ht="31.5" customHeight="1">
      <c r="A29" s="34">
        <v>1</v>
      </c>
      <c r="B29" s="34" t="s">
        <v>19</v>
      </c>
      <c r="C29" s="65">
        <v>1</v>
      </c>
      <c r="D29" s="29">
        <v>9000</v>
      </c>
      <c r="E29" s="29">
        <f>C29*D29</f>
        <v>9000</v>
      </c>
      <c r="F29" s="19"/>
    </row>
    <row r="30" spans="1:5" ht="30" customHeight="1">
      <c r="A30" s="34">
        <v>2</v>
      </c>
      <c r="B30" s="34" t="s">
        <v>20</v>
      </c>
      <c r="C30" s="65">
        <v>4</v>
      </c>
      <c r="D30" s="29">
        <v>3000</v>
      </c>
      <c r="E30" s="29">
        <f>C30*D30</f>
        <v>12000</v>
      </c>
    </row>
    <row r="31" spans="1:5" ht="26.25" customHeight="1">
      <c r="A31" s="34">
        <v>3</v>
      </c>
      <c r="B31" s="34" t="s">
        <v>21</v>
      </c>
      <c r="C31" s="65">
        <v>1</v>
      </c>
      <c r="D31" s="65"/>
      <c r="E31" s="29">
        <v>5000</v>
      </c>
    </row>
    <row r="32" spans="1:5" ht="28.5">
      <c r="A32" s="34">
        <v>4</v>
      </c>
      <c r="B32" s="34" t="s">
        <v>22</v>
      </c>
      <c r="C32" s="65"/>
      <c r="D32" s="65"/>
      <c r="E32" s="29">
        <v>41000</v>
      </c>
    </row>
    <row r="33" spans="1:6" ht="21.75" customHeight="1">
      <c r="A33" s="61" t="s">
        <v>26</v>
      </c>
      <c r="B33" s="61"/>
      <c r="C33" s="24"/>
      <c r="D33" s="24"/>
      <c r="E33" s="30">
        <f>SUM(E29:E32)</f>
        <v>67000</v>
      </c>
      <c r="F33" s="5"/>
    </row>
    <row r="34" spans="1:6" ht="21.75" customHeight="1">
      <c r="A34" s="59" t="s">
        <v>1</v>
      </c>
      <c r="B34" s="59"/>
      <c r="C34" s="37"/>
      <c r="D34" s="38"/>
      <c r="E34" s="39">
        <f>E33+E27</f>
        <v>1817636.1600000001</v>
      </c>
      <c r="F34" s="5"/>
    </row>
    <row r="35" spans="1:6" ht="21.75" customHeight="1">
      <c r="A35" s="36"/>
      <c r="B35" s="36"/>
      <c r="C35" s="32"/>
      <c r="D35" s="32"/>
      <c r="E35" s="33"/>
      <c r="F35" s="5"/>
    </row>
    <row r="36" spans="2:6" ht="23.25" customHeight="1">
      <c r="B36" s="50" t="s">
        <v>12</v>
      </c>
      <c r="C36" s="50"/>
      <c r="D36" s="42"/>
      <c r="E36" s="43" t="s">
        <v>14</v>
      </c>
      <c r="F36" s="25"/>
    </row>
    <row r="37" spans="2:6" ht="21" customHeight="1">
      <c r="B37" s="44"/>
      <c r="C37" s="44"/>
      <c r="D37" s="42"/>
      <c r="E37" s="43"/>
      <c r="F37" s="26"/>
    </row>
    <row r="38" spans="2:6" ht="29.25" customHeight="1">
      <c r="B38" s="45" t="s">
        <v>24</v>
      </c>
      <c r="C38" s="45"/>
      <c r="D38" s="42"/>
      <c r="E38" s="43" t="s">
        <v>23</v>
      </c>
      <c r="F38" s="25"/>
    </row>
    <row r="39" spans="2:6" ht="12" customHeight="1">
      <c r="B39" s="44"/>
      <c r="C39" s="44"/>
      <c r="D39" s="42"/>
      <c r="E39" s="43"/>
      <c r="F39" s="26"/>
    </row>
    <row r="40" spans="2:6" ht="25.5" customHeight="1">
      <c r="B40" s="50" t="s">
        <v>25</v>
      </c>
      <c r="C40" s="50"/>
      <c r="D40" s="42"/>
      <c r="E40" s="43" t="s">
        <v>13</v>
      </c>
      <c r="F40" s="25"/>
    </row>
    <row r="41" spans="2:6" ht="12.75">
      <c r="B41" s="8"/>
      <c r="C41" s="6"/>
      <c r="D41" s="7"/>
      <c r="E41" s="26"/>
      <c r="F41" s="26"/>
    </row>
    <row r="42" spans="2:6" ht="12.75" customHeight="1">
      <c r="B42" s="60"/>
      <c r="C42" s="60"/>
      <c r="D42" s="7"/>
      <c r="E42" s="26"/>
      <c r="F42" s="26"/>
    </row>
    <row r="43" spans="2:6" ht="12.75">
      <c r="B43" s="12"/>
      <c r="C43" s="7"/>
      <c r="D43" s="7"/>
      <c r="E43" s="26"/>
      <c r="F43" s="26"/>
    </row>
  </sheetData>
  <sheetProtection/>
  <mergeCells count="14">
    <mergeCell ref="A27:B27"/>
    <mergeCell ref="B36:C36"/>
    <mergeCell ref="B40:C40"/>
    <mergeCell ref="B42:C42"/>
    <mergeCell ref="A33:B33"/>
    <mergeCell ref="A28:E28"/>
    <mergeCell ref="A34:B34"/>
    <mergeCell ref="C3:E5"/>
    <mergeCell ref="E6:F6"/>
    <mergeCell ref="E7:F7"/>
    <mergeCell ref="B8:F8"/>
    <mergeCell ref="B9:E10"/>
    <mergeCell ref="A12:B12"/>
    <mergeCell ref="D12:E12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tatevsport</cp:lastModifiedBy>
  <cp:lastPrinted>2019-04-12T05:38:48Z</cp:lastPrinted>
  <dcterms:created xsi:type="dcterms:W3CDTF">1996-10-14T23:33:28Z</dcterms:created>
  <dcterms:modified xsi:type="dcterms:W3CDTF">2019-04-12T05:38:52Z</dcterms:modified>
  <cp:category/>
  <cp:version/>
  <cp:contentType/>
  <cp:contentStatus/>
</cp:coreProperties>
</file>